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Sheet2" sheetId="2" state="visible" r:id="rId3"/>
    <sheet name="Sheet3" sheetId="3" state="visible" r:id="rId4"/>
    <sheet name="Sheet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<sst xmlns="http://schemas.openxmlformats.org/spreadsheetml/2006/main" count="749" uniqueCount="245">
  <si>
    <t xml:space="preserve">KONTO</t>
  </si>
  <si>
    <t xml:space="preserve">       IZVORI</t>
  </si>
  <si>
    <t xml:space="preserve">NAZIV KONTA</t>
  </si>
  <si>
    <t xml:space="preserve">           PLAN</t>
  </si>
  <si>
    <t xml:space="preserve">IZMJENA</t>
  </si>
  <si>
    <t xml:space="preserve">FINANCIRANJA</t>
  </si>
  <si>
    <t xml:space="preserve">PRIHODI POSLOVANJA</t>
  </si>
  <si>
    <t xml:space="preserve">POMOĆI IZ INOZEMSTVA I OD SUBJEKATA</t>
  </si>
  <si>
    <t xml:space="preserve">UNUTAR OPĆEG PRORAČUNA</t>
  </si>
  <si>
    <t xml:space="preserve">POMOĆI PRORAČUNSKIM KORISNICIMA IZ PRORAČUNA</t>
  </si>
  <si>
    <t xml:space="preserve">KOJI IM NIJE NADLEŽAN</t>
  </si>
  <si>
    <t xml:space="preserve">TEKUĆE POMOĆI PRORAČUNSKIM KORISNICIMA IZ</t>
  </si>
  <si>
    <t xml:space="preserve">PRORAČUNA KOJI IM NIJE NADLEŽAN</t>
  </si>
  <si>
    <t xml:space="preserve">TEKUĆE POMOĆI IZ DRŽAVNOG PRORAČUNA PRORAČUNSKIM</t>
  </si>
  <si>
    <t xml:space="preserve">KORISNICIMA PRORAČUNA JLP(R)S</t>
  </si>
  <si>
    <t xml:space="preserve">Stručna literatura ( publikacije,časopisi, knjige, glasila i sl.)</t>
  </si>
  <si>
    <t xml:space="preserve">Materijal za odgojno-obrazovni rad</t>
  </si>
  <si>
    <t xml:space="preserve">Sitni inventar   </t>
  </si>
  <si>
    <t xml:space="preserve">PRIJENOSI IZMEĐU PRORAČUNSKIH KORISNIKA ISTOG PRORAČUNA</t>
  </si>
  <si>
    <t xml:space="preserve">TEKUĆI PRIJENOSI IZMEĐU PRORAČUNSKIH KORISNIKA ISTOG  </t>
  </si>
  <si>
    <t xml:space="preserve">PRORAČUNA TEMELJEM PRIJENOSA EU SREDSTVA</t>
  </si>
  <si>
    <t xml:space="preserve">TEKUĆE POMOĆI IZ DRŽAVNOG PRORAČUNA TEMELJEM </t>
  </si>
  <si>
    <t xml:space="preserve">TEMELJEM PRIJENOSA EU SREDSTAVA</t>
  </si>
  <si>
    <t xml:space="preserve">PRIHODI OD IMOVINE</t>
  </si>
  <si>
    <t xml:space="preserve">PRIHODI OD FINANCIJSKE IMOVINE</t>
  </si>
  <si>
    <t xml:space="preserve">Kamata na depozit po viđenju</t>
  </si>
  <si>
    <t xml:space="preserve">Prihodi od nefinancijske imovine</t>
  </si>
  <si>
    <t xml:space="preserve">Prihodi od zakupa i iznajmljivanje imovine</t>
  </si>
  <si>
    <t xml:space="preserve">Ostali prihodi od zakupa i iznajmljivanja imovine</t>
  </si>
  <si>
    <t xml:space="preserve">PRIHODI OD UPRAVNIH I ADMINISTRATIVNIH PRISTOJBI</t>
  </si>
  <si>
    <t xml:space="preserve">PRISTOJBI PO POSEBNIM PROPISIMA I NAKNADA</t>
  </si>
  <si>
    <t xml:space="preserve">PRIHODI PO POSEBNIM PROPISIMA</t>
  </si>
  <si>
    <t xml:space="preserve">OSTALI NESPOMENUTI PRIHODI</t>
  </si>
  <si>
    <t xml:space="preserve">Sufinanciranje cijene usluga za redovni program</t>
  </si>
  <si>
    <t xml:space="preserve">Sufinanciranje cijene usluga iz proračuna drugih </t>
  </si>
  <si>
    <t xml:space="preserve">općina i gradova</t>
  </si>
  <si>
    <t xml:space="preserve">Prihodi od osiguranja djece</t>
  </si>
  <si>
    <t xml:space="preserve">Sufinanciranje cijene usluga kraćih programa</t>
  </si>
  <si>
    <t xml:space="preserve">engleski jezik</t>
  </si>
  <si>
    <t xml:space="preserve">PRIHODI IZ NADLEŽNOG PRORAČUNA I OD HZZO-A</t>
  </si>
  <si>
    <t xml:space="preserve">TEMELJEM UGOVORNIH OBVEZA</t>
  </si>
  <si>
    <t xml:space="preserve">Prihodi iz nadležnog proračuna za financiranje</t>
  </si>
  <si>
    <t xml:space="preserve">redovne djelatnosti proračunskih korisnika</t>
  </si>
  <si>
    <t xml:space="preserve">Prihodi  iz nadležnog proračuna za financiranje</t>
  </si>
  <si>
    <t xml:space="preserve">rashoda poslovanja</t>
  </si>
  <si>
    <t xml:space="preserve">rashoda poslovanja za plaće</t>
  </si>
  <si>
    <t xml:space="preserve">rashoda poslovanja za namirnice</t>
  </si>
  <si>
    <t xml:space="preserve">KAZNE, UPRAVNE MJERE I OSTALI PRIHODI</t>
  </si>
  <si>
    <t xml:space="preserve">OSTALI PRIHODI</t>
  </si>
  <si>
    <t xml:space="preserve">Ostali prihodi</t>
  </si>
  <si>
    <t xml:space="preserve">RASHODI POSLOVANJA</t>
  </si>
  <si>
    <t xml:space="preserve">UKUPNI RASHODI ZA ZAPOSLENE</t>
  </si>
  <si>
    <t xml:space="preserve">         11.</t>
  </si>
  <si>
    <t xml:space="preserve">RASHODI ZA ZAPOSLENE  IZ PRORAČUNA (plaće )</t>
  </si>
  <si>
    <t xml:space="preserve">        11.</t>
  </si>
  <si>
    <t xml:space="preserve">Bruto plaće</t>
  </si>
  <si>
    <t xml:space="preserve">Doprinosi na plaće</t>
  </si>
  <si>
    <t xml:space="preserve">Doprinosi za zdravstveno osiguranje</t>
  </si>
  <si>
    <t xml:space="preserve">       31., 53.</t>
  </si>
  <si>
    <t xml:space="preserve">RASHODI ZA ZAPOSLENE IZ SREDSTVA VRTIĆA I EU FONDA</t>
  </si>
  <si>
    <t xml:space="preserve">      31.</t>
  </si>
  <si>
    <t xml:space="preserve">Ukupno plaće</t>
  </si>
  <si>
    <t xml:space="preserve">     31.</t>
  </si>
  <si>
    <t xml:space="preserve">      53.</t>
  </si>
  <si>
    <t xml:space="preserve">RASHODI - PLAĆE ZA ZAPOSLENE IZ SREDSTVA  EU</t>
  </si>
  <si>
    <t xml:space="preserve">OSTALI RASHODI ZA ZAPOSLENE</t>
  </si>
  <si>
    <t xml:space="preserve">Ostali rashodi za zaposlene</t>
  </si>
  <si>
    <t xml:space="preserve">Jubilarna nagrada</t>
  </si>
  <si>
    <t xml:space="preserve">Darovi djeci radnika</t>
  </si>
  <si>
    <t xml:space="preserve">Dar u naravi</t>
  </si>
  <si>
    <t xml:space="preserve">    31.</t>
  </si>
  <si>
    <t xml:space="preserve">Otpremnina</t>
  </si>
  <si>
    <t xml:space="preserve">Naknada za bolest, invalidnost i smrtni slučaj</t>
  </si>
  <si>
    <t xml:space="preserve">    31., 53</t>
  </si>
  <si>
    <t xml:space="preserve">Regres za godišnji odmor</t>
  </si>
  <si>
    <t xml:space="preserve">    31., 53.</t>
  </si>
  <si>
    <t xml:space="preserve">Prigodna godišnja nagrada</t>
  </si>
  <si>
    <t xml:space="preserve">Potpora za rođenje djeteta</t>
  </si>
  <si>
    <t xml:space="preserve">Dodatak na plaću ( mjesečni )</t>
  </si>
  <si>
    <t xml:space="preserve">    11.,31., 53.</t>
  </si>
  <si>
    <t xml:space="preserve">MATERIJALNI RASHODI</t>
  </si>
  <si>
    <t xml:space="preserve">Naknade troškova zaposlenima</t>
  </si>
  <si>
    <t xml:space="preserve">   31., 53</t>
  </si>
  <si>
    <t xml:space="preserve">Službena putovanja</t>
  </si>
  <si>
    <t xml:space="preserve">Dnevnice za službeni put u zemlji</t>
  </si>
  <si>
    <t xml:space="preserve">   31.</t>
  </si>
  <si>
    <t xml:space="preserve">Naknade za smještaj na službenom putu u zemlji</t>
  </si>
  <si>
    <t xml:space="preserve">Naknade za prijevoz na službenom putu u zemlji</t>
  </si>
  <si>
    <t xml:space="preserve">Ostali rashodi za službena putovanja</t>
  </si>
  <si>
    <t xml:space="preserve">  31., 53.</t>
  </si>
  <si>
    <t xml:space="preserve">Naknade za prijevoz,za rad na terenu i odvojeni život</t>
  </si>
  <si>
    <t xml:space="preserve">  31. 53</t>
  </si>
  <si>
    <t xml:space="preserve">Naknade za prijevoz na posao i s posla</t>
  </si>
  <si>
    <t xml:space="preserve">  31.,53.</t>
  </si>
  <si>
    <t xml:space="preserve">Stručno usavršavanje zaposlenika</t>
  </si>
  <si>
    <t xml:space="preserve">Seminari, savjetovanja i simpozij</t>
  </si>
  <si>
    <t xml:space="preserve">Tečajevi i stručni ispiti</t>
  </si>
  <si>
    <t xml:space="preserve"> 31., 53.</t>
  </si>
  <si>
    <t xml:space="preserve">Ostale naknade troškova zaposlenima</t>
  </si>
  <si>
    <t xml:space="preserve">Naknada za korištenje privatnog automobila </t>
  </si>
  <si>
    <t xml:space="preserve">u službene svrhe</t>
  </si>
  <si>
    <t xml:space="preserve">Rashodi za materijal i energiju</t>
  </si>
  <si>
    <t xml:space="preserve">Uredski materijal i ostali materijalni rashodi</t>
  </si>
  <si>
    <t xml:space="preserve">Materijal i sredstva za čišćenje</t>
  </si>
  <si>
    <t xml:space="preserve">Materijal za higijenske potrebe i njegu</t>
  </si>
  <si>
    <t xml:space="preserve">Ostali materijal za potrebe redovnog poslovanja</t>
  </si>
  <si>
    <t xml:space="preserve">  11., 31., 53</t>
  </si>
  <si>
    <t xml:space="preserve">Materijal i sirovine</t>
  </si>
  <si>
    <t xml:space="preserve">   31.,53.</t>
  </si>
  <si>
    <t xml:space="preserve">   11.31.53.</t>
  </si>
  <si>
    <t xml:space="preserve">Voće i povrće</t>
  </si>
  <si>
    <t xml:space="preserve">  11.31.53.</t>
  </si>
  <si>
    <t xml:space="preserve">Mlijeko i mliječni proizvodi</t>
  </si>
  <si>
    <t xml:space="preserve">Meso i mesne prerađevine</t>
  </si>
  <si>
    <t xml:space="preserve">Kruh i krušni proizvodi</t>
  </si>
  <si>
    <t xml:space="preserve">Ostale prehrambene namirnice</t>
  </si>
  <si>
    <t xml:space="preserve">  31.</t>
  </si>
  <si>
    <t xml:space="preserve">Energija</t>
  </si>
  <si>
    <t xml:space="preserve">Električna energija</t>
  </si>
  <si>
    <t xml:space="preserve">Plin</t>
  </si>
  <si>
    <t xml:space="preserve">Motorni benzin i dizel gorivo</t>
  </si>
  <si>
    <t xml:space="preserve">Materijal i dijelovi za tekuće i investicijsko održavanje</t>
  </si>
  <si>
    <t xml:space="preserve">Materijal i dijelovi za tekuće i investicijsko održavanje </t>
  </si>
  <si>
    <t xml:space="preserve">građevinskih objekata</t>
  </si>
  <si>
    <t xml:space="preserve">postrojenja i opreme</t>
  </si>
  <si>
    <t xml:space="preserve">transportnih sredstava</t>
  </si>
  <si>
    <t xml:space="preserve">Sitni inventar i auto gume</t>
  </si>
  <si>
    <t xml:space="preserve">  31., 53. </t>
  </si>
  <si>
    <t xml:space="preserve">Auto gume</t>
  </si>
  <si>
    <t xml:space="preserve">Službena, radna i zaštitna odjeća i obuća</t>
  </si>
  <si>
    <t xml:space="preserve">  31., 53</t>
  </si>
  <si>
    <t xml:space="preserve">Rashodi za usluge</t>
  </si>
  <si>
    <t xml:space="preserve">Usluge telefona, pošte i prijevoza</t>
  </si>
  <si>
    <t xml:space="preserve">Usluge telefona, telefaksa</t>
  </si>
  <si>
    <t xml:space="preserve">Poštarina</t>
  </si>
  <si>
    <t xml:space="preserve">Usluge tekućeg i investicijskog održavanja</t>
  </si>
  <si>
    <t xml:space="preserve">prijevoznih sredstava</t>
  </si>
  <si>
    <t xml:space="preserve">Ostale usluge tekućeg i investicijskog održavanja</t>
  </si>
  <si>
    <t xml:space="preserve">Komunalne usluge</t>
  </si>
  <si>
    <t xml:space="preserve">Opskrba vodom</t>
  </si>
  <si>
    <t xml:space="preserve">Iznošenje i odvoz smeća</t>
  </si>
  <si>
    <t xml:space="preserve">Deratizacija i dezinsekcija</t>
  </si>
  <si>
    <t xml:space="preserve">Dimnjačarske i ekološke usluge</t>
  </si>
  <si>
    <t xml:space="preserve">Ostale komunalne usluge</t>
  </si>
  <si>
    <t xml:space="preserve">Najamnine za opremu</t>
  </si>
  <si>
    <t xml:space="preserve">Zdravstvene i veterinarske usluge</t>
  </si>
  <si>
    <t xml:space="preserve">Obvezni i preventivni zdravstveni pregledi zaposlenika</t>
  </si>
  <si>
    <t xml:space="preserve">Veterinarske usluge</t>
  </si>
  <si>
    <t xml:space="preserve">Laboratorijske usluge</t>
  </si>
  <si>
    <t xml:space="preserve">Ostale zdravstvene i veterinarske usluge</t>
  </si>
  <si>
    <t xml:space="preserve">Intelektualne i osobne usluge</t>
  </si>
  <si>
    <t xml:space="preserve">Ugovori o djelu</t>
  </si>
  <si>
    <t xml:space="preserve">Usluge odvjetnika i pravnog savjetnika</t>
  </si>
  <si>
    <t xml:space="preserve">  53.</t>
  </si>
  <si>
    <t xml:space="preserve">Ostale intelektualne usluge</t>
  </si>
  <si>
    <t xml:space="preserve">Računalne usluge</t>
  </si>
  <si>
    <t xml:space="preserve">Usluge ažuriranja računalnih baza</t>
  </si>
  <si>
    <t xml:space="preserve">Ostale usluge</t>
  </si>
  <si>
    <t xml:space="preserve">Grafičke i tiskarske usluge, usluge kopiranja</t>
  </si>
  <si>
    <t xml:space="preserve">Filim i izrada fotografija</t>
  </si>
  <si>
    <t xml:space="preserve">Usluge pri registraciji prijevoznih sredstava</t>
  </si>
  <si>
    <t xml:space="preserve">Ostale nespomenute usluge</t>
  </si>
  <si>
    <t xml:space="preserve">Ostali nespomenuti rashodi poslovanja</t>
  </si>
  <si>
    <t xml:space="preserve">Naknade za rad predstavničkih i izvršnih tijela,</t>
  </si>
  <si>
    <t xml:space="preserve">povjernestva i sl.</t>
  </si>
  <si>
    <t xml:space="preserve">Naknada članovima predstavničkih i izvršnih</t>
  </si>
  <si>
    <t xml:space="preserve">tijela u upravnih vijeća</t>
  </si>
  <si>
    <t xml:space="preserve">Premije osiguranja</t>
  </si>
  <si>
    <t xml:space="preserve">Premije osiguranja prijevoznih sredstava</t>
  </si>
  <si>
    <t xml:space="preserve">Premije osiguranja ostale imovine</t>
  </si>
  <si>
    <t xml:space="preserve">Premija osiguranja djece</t>
  </si>
  <si>
    <t xml:space="preserve">Reprezentacija</t>
  </si>
  <si>
    <t xml:space="preserve">Pristojbe i naknada</t>
  </si>
  <si>
    <t xml:space="preserve">Novčana naknada poslodavca zbog nezapošljavanja</t>
  </si>
  <si>
    <t xml:space="preserve">osoba s invaliditetom</t>
  </si>
  <si>
    <t xml:space="preserve">Javnobilježnjičke pristojbe</t>
  </si>
  <si>
    <t xml:space="preserve">Darovi za vrtićku djecu</t>
  </si>
  <si>
    <t xml:space="preserve">Financijski rashodi</t>
  </si>
  <si>
    <t xml:space="preserve">Ostali financijski rashodi</t>
  </si>
  <si>
    <t xml:space="preserve">Bankarske usluge u usluge platnog prometa</t>
  </si>
  <si>
    <t xml:space="preserve">Usluge platnog prometa</t>
  </si>
  <si>
    <t xml:space="preserve">Zatezne kamate</t>
  </si>
  <si>
    <t xml:space="preserve">Zatezne kamate iz poslovnih odnosa</t>
  </si>
  <si>
    <t xml:space="preserve">31.</t>
  </si>
  <si>
    <t xml:space="preserve">Ostale kazne</t>
  </si>
  <si>
    <t xml:space="preserve">RASHODI ZA NABAVU NEFINANCIJSKU IMOVINU</t>
  </si>
  <si>
    <t xml:space="preserve">RASHODI ZA NABAVU PROIZVEDENE DUGOTRAJNE IMOVINE</t>
  </si>
  <si>
    <t xml:space="preserve">Postrojenja i oprema</t>
  </si>
  <si>
    <t xml:space="preserve">Uredska oprema i namještaj</t>
  </si>
  <si>
    <t xml:space="preserve">Računala i računalna oprema</t>
  </si>
  <si>
    <t xml:space="preserve">Ostala oprema</t>
  </si>
  <si>
    <t xml:space="preserve">Komunikacijska oprema</t>
  </si>
  <si>
    <t xml:space="preserve">Telefoni i Tv prijemnici</t>
  </si>
  <si>
    <t xml:space="preserve">Telefoni i ostali komunikacijski uređaji</t>
  </si>
  <si>
    <t xml:space="preserve">Ostala komunikacijska oprema</t>
  </si>
  <si>
    <t xml:space="preserve">Oprema za održavanje i zaštitu</t>
  </si>
  <si>
    <t xml:space="preserve">Oprema za grijanje, ventilaciju i hlađenje</t>
  </si>
  <si>
    <t xml:space="preserve">Sportska i glazbena oprema </t>
  </si>
  <si>
    <t xml:space="preserve">Sportska oprema </t>
  </si>
  <si>
    <t xml:space="preserve">Uređaji, strojevi i oprema za ostale namjene</t>
  </si>
  <si>
    <t xml:space="preserve">Ulaganja u računalne programe</t>
  </si>
  <si>
    <t xml:space="preserve">DJEČJI VRTIĆ BUBAMARA</t>
  </si>
  <si>
    <t xml:space="preserve">GORNJI KNEGINEC</t>
  </si>
  <si>
    <t xml:space="preserve">ULICA UČITELJA VJEKOSLAVA KEZELE 8</t>
  </si>
  <si>
    <t xml:space="preserve">42204 TURČIN</t>
  </si>
  <si>
    <t xml:space="preserve">PRVA IZMJENA I DOPUNA FINANCIJSKOG PLANA</t>
  </si>
  <si>
    <t xml:space="preserve">ZA 2021. GODINU</t>
  </si>
  <si>
    <t xml:space="preserve">red.</t>
  </si>
  <si>
    <t xml:space="preserve">Opis</t>
  </si>
  <si>
    <t xml:space="preserve">        PLAN</t>
  </si>
  <si>
    <t xml:space="preserve">BR.</t>
  </si>
  <si>
    <t xml:space="preserve">1.</t>
  </si>
  <si>
    <t xml:space="preserve">Prihodi poslovanja</t>
  </si>
  <si>
    <t xml:space="preserve">2.</t>
  </si>
  <si>
    <t xml:space="preserve">I</t>
  </si>
  <si>
    <t xml:space="preserve">UKUPNI PRIHODI</t>
  </si>
  <si>
    <t xml:space="preserve">3.</t>
  </si>
  <si>
    <t xml:space="preserve">Rashodi poslovanja</t>
  </si>
  <si>
    <t xml:space="preserve">4.</t>
  </si>
  <si>
    <t xml:space="preserve">Rashodi za nabavu nefin.imovine</t>
  </si>
  <si>
    <t xml:space="preserve">II</t>
  </si>
  <si>
    <t xml:space="preserve">UKUPNI RASHODI</t>
  </si>
  <si>
    <t xml:space="preserve">III</t>
  </si>
  <si>
    <t xml:space="preserve">RAZLIKA PRIHODA I RASHODA</t>
  </si>
  <si>
    <t xml:space="preserve">IV</t>
  </si>
  <si>
    <t xml:space="preserve">Višak prihoda iz prethodne godine</t>
  </si>
  <si>
    <t xml:space="preserve">V</t>
  </si>
  <si>
    <t xml:space="preserve">viškovi/manjkovi prihoda</t>
  </si>
  <si>
    <t xml:space="preserve">        53.</t>
  </si>
  <si>
    <t xml:space="preserve">       53.</t>
  </si>
  <si>
    <t xml:space="preserve">     53.</t>
  </si>
  <si>
    <t xml:space="preserve">Materijal za o-o rad</t>
  </si>
  <si>
    <t xml:space="preserve">PRVA IZMJENA I DOPUNA FINANCIJSKOG PLANA ZA 2021. GODINU</t>
  </si>
  <si>
    <t xml:space="preserve">- EU</t>
  </si>
  <si>
    <t xml:space="preserve">ZA 2021. GODINU – OPĆINA</t>
  </si>
  <si>
    <t xml:space="preserve">PRIHODI OD UPRAVNIH I ADMINISTARATIVNIH PRISTOJBI</t>
  </si>
  <si>
    <t xml:space="preserve">       31.</t>
  </si>
  <si>
    <t xml:space="preserve">RASHODI ZA ZAPOSLENE IZ SREDSTVA VRTIĆA </t>
  </si>
  <si>
    <t xml:space="preserve">Naknada za korištenje privatnogautomobila </t>
  </si>
  <si>
    <t xml:space="preserve">  31. </t>
  </si>
  <si>
    <t xml:space="preserve">Najam opreme</t>
  </si>
  <si>
    <t xml:space="preserve">Javnobilježničke pristojbe</t>
  </si>
  <si>
    <t xml:space="preserve">Zatezne kamate za poreze</t>
  </si>
  <si>
    <t xml:space="preserve">Zatezne kamate na doprinose</t>
  </si>
  <si>
    <t xml:space="preserve">ZA 2021. GODINU - VRTIĆ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</si>
</sst>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#.00"/>
  </numFmts>
  <fonts count="1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16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7.59"/>
    <col collapsed="false" customWidth="true" hidden="false" outlineLevel="0" max="6" min="3" style="0" width="8.71"/>
    <col collapsed="false" customWidth="true" hidden="false" outlineLevel="0" max="7" min="7" style="0" width="28.86"/>
    <col collapsed="false" customWidth="true" hidden="false" outlineLevel="0" max="8" min="8" style="0" width="17.86"/>
    <col collapsed="false" customWidth="true" hidden="false" outlineLevel="0" max="9" min="9" style="0" width="7.29"/>
    <col collapsed="false" customWidth="true" hidden="false" outlineLevel="0" max="10" min="10" style="0" width="17.59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H1" s="0" t="s">
        <v>3</v>
      </c>
      <c r="J1" s="0" t="s">
        <v>4</v>
      </c>
    </row>
    <row r="2" customFormat="false" ht="15" hidden="false" customHeight="false" outlineLevel="0" collapsed="false">
      <c r="B2" s="0" t="s">
        <v>5</v>
      </c>
      <c r="K2" s="1"/>
    </row>
    <row r="3" customFormat="false" ht="21" hidden="false" customHeight="false" outlineLevel="0" collapsed="false">
      <c r="A3" s="2" t="n">
        <v>6</v>
      </c>
      <c r="B3" s="2"/>
      <c r="C3" s="2" t="s">
        <v>6</v>
      </c>
      <c r="D3" s="2"/>
      <c r="E3" s="2"/>
      <c r="F3" s="2"/>
      <c r="G3" s="2"/>
      <c r="H3" s="3" t="n">
        <f aca="false">H5+H35+H48+H60</f>
        <v>5622800</v>
      </c>
      <c r="I3" s="4"/>
      <c r="J3" s="3" t="n">
        <f aca="false">J5+J35+J48+J60</f>
        <v>4199700</v>
      </c>
      <c r="K3" s="1"/>
    </row>
    <row r="4" customFormat="false" ht="15" hidden="false" customHeight="false" outlineLevel="0" collapsed="false">
      <c r="H4" s="1"/>
      <c r="I4" s="1"/>
      <c r="J4" s="1"/>
      <c r="K4" s="1"/>
    </row>
    <row r="5" customFormat="false" ht="18.75" hidden="false" customHeight="false" outlineLevel="0" collapsed="false">
      <c r="A5" s="5" t="n">
        <v>63</v>
      </c>
      <c r="B5" s="5"/>
      <c r="C5" s="5" t="s">
        <v>7</v>
      </c>
      <c r="D5" s="5"/>
      <c r="E5" s="5"/>
      <c r="F5" s="5"/>
      <c r="G5" s="5"/>
      <c r="H5" s="6" t="n">
        <f aca="false">H8+H19</f>
        <v>1569600</v>
      </c>
      <c r="I5" s="7"/>
      <c r="J5" s="8" t="n">
        <f aca="false">J8+J19</f>
        <v>296700</v>
      </c>
      <c r="K5" s="1"/>
    </row>
    <row r="6" customFormat="false" ht="18.75" hidden="false" customHeight="false" outlineLevel="0" collapsed="false">
      <c r="C6" s="5" t="s">
        <v>8</v>
      </c>
      <c r="H6" s="1"/>
      <c r="I6" s="1"/>
      <c r="J6" s="1"/>
      <c r="K6" s="1"/>
    </row>
    <row r="7" customFormat="false" ht="15" hidden="false" customHeight="false" outlineLevel="0" collapsed="false">
      <c r="H7" s="1"/>
      <c r="I7" s="1"/>
      <c r="J7" s="1"/>
      <c r="K7" s="1"/>
    </row>
    <row r="8" customFormat="false" ht="15.75" hidden="false" customHeight="false" outlineLevel="0" collapsed="false">
      <c r="A8" s="9" t="n">
        <v>636</v>
      </c>
      <c r="B8" s="9"/>
      <c r="C8" s="9" t="s">
        <v>9</v>
      </c>
      <c r="D8" s="9"/>
      <c r="E8" s="9"/>
      <c r="F8" s="9"/>
      <c r="G8" s="9"/>
      <c r="H8" s="10" t="n">
        <f aca="false">H11</f>
        <v>30000</v>
      </c>
      <c r="I8" s="11"/>
      <c r="J8" s="10" t="n">
        <f aca="false">J11</f>
        <v>30000</v>
      </c>
      <c r="K8" s="1"/>
    </row>
    <row r="9" customFormat="false" ht="15" hidden="false" customHeight="false" outlineLevel="0" collapsed="false">
      <c r="C9" s="0" t="s">
        <v>10</v>
      </c>
      <c r="H9" s="1"/>
      <c r="I9" s="1"/>
      <c r="J9" s="1"/>
      <c r="K9" s="1"/>
    </row>
    <row r="10" customFormat="false" ht="15" hidden="false" customHeight="false" outlineLevel="0" collapsed="false">
      <c r="H10" s="1"/>
      <c r="I10" s="1"/>
      <c r="J10" s="1"/>
      <c r="K10" s="1"/>
    </row>
    <row r="11" customFormat="false" ht="15" hidden="false" customHeight="false" outlineLevel="0" collapsed="false">
      <c r="A11" s="0" t="n">
        <v>6361</v>
      </c>
      <c r="C11" s="0" t="s">
        <v>11</v>
      </c>
      <c r="H11" s="12" t="n">
        <f aca="false">H13</f>
        <v>30000</v>
      </c>
      <c r="I11" s="1"/>
      <c r="J11" s="12" t="n">
        <f aca="false">J13</f>
        <v>30000</v>
      </c>
      <c r="K11" s="1"/>
    </row>
    <row r="12" customFormat="false" ht="15" hidden="false" customHeight="false" outlineLevel="0" collapsed="false">
      <c r="C12" s="0" t="s">
        <v>12</v>
      </c>
      <c r="H12" s="1"/>
      <c r="I12" s="1"/>
      <c r="J12" s="1"/>
      <c r="K12" s="1"/>
    </row>
    <row r="13" customFormat="false" ht="15" hidden="false" customHeight="false" outlineLevel="0" collapsed="false">
      <c r="A13" s="0" t="n">
        <v>63612</v>
      </c>
      <c r="C13" s="0" t="s">
        <v>13</v>
      </c>
      <c r="H13" s="12" t="n">
        <f aca="false">SUM(H15:H17)</f>
        <v>30000</v>
      </c>
      <c r="I13" s="1"/>
      <c r="J13" s="12" t="n">
        <f aca="false">SUM(J15:J17)</f>
        <v>30000</v>
      </c>
      <c r="K13" s="1"/>
    </row>
    <row r="14" customFormat="false" ht="15" hidden="false" customHeight="false" outlineLevel="0" collapsed="false">
      <c r="C14" s="0" t="s">
        <v>14</v>
      </c>
    </row>
    <row r="15" customFormat="false" ht="15" hidden="false" customHeight="false" outlineLevel="0" collapsed="false">
      <c r="C15" s="0" t="s">
        <v>15</v>
      </c>
      <c r="H15" s="13" t="n">
        <v>2000</v>
      </c>
      <c r="J15" s="13" t="n">
        <v>2000</v>
      </c>
    </row>
    <row r="16" customFormat="false" ht="15" hidden="false" customHeight="false" outlineLevel="0" collapsed="false">
      <c r="C16" s="0" t="s">
        <v>16</v>
      </c>
      <c r="H16" s="13" t="n">
        <v>20000</v>
      </c>
      <c r="J16" s="13" t="n">
        <v>22000</v>
      </c>
    </row>
    <row r="17" customFormat="false" ht="15" hidden="false" customHeight="false" outlineLevel="0" collapsed="false">
      <c r="C17" s="0" t="s">
        <v>17</v>
      </c>
      <c r="H17" s="13" t="n">
        <v>8000</v>
      </c>
      <c r="J17" s="13" t="n">
        <v>6000</v>
      </c>
    </row>
    <row r="19" customFormat="false" ht="15.75" hidden="false" customHeight="false" outlineLevel="0" collapsed="false">
      <c r="A19" s="9" t="n">
        <v>639</v>
      </c>
      <c r="B19" s="9"/>
      <c r="C19" s="9" t="s">
        <v>18</v>
      </c>
      <c r="D19" s="14"/>
      <c r="E19" s="9"/>
      <c r="F19" s="9"/>
      <c r="G19" s="9"/>
      <c r="H19" s="10" t="n">
        <f aca="false">H21</f>
        <v>1539600</v>
      </c>
      <c r="I19" s="11"/>
      <c r="J19" s="15" t="n">
        <f aca="false">J21</f>
        <v>266700</v>
      </c>
      <c r="K19" s="1"/>
    </row>
    <row r="20" customFormat="false" ht="15" hidden="false" customHeight="false" outlineLevel="0" collapsed="false">
      <c r="H20" s="1"/>
      <c r="I20" s="1"/>
      <c r="J20" s="1"/>
      <c r="K20" s="1"/>
    </row>
    <row r="21" customFormat="false" ht="15" hidden="false" customHeight="false" outlineLevel="0" collapsed="false">
      <c r="A21" s="0" t="n">
        <v>6393</v>
      </c>
      <c r="C21" s="0" t="s">
        <v>19</v>
      </c>
      <c r="H21" s="12" t="n">
        <f aca="false">H23</f>
        <v>1539600</v>
      </c>
      <c r="I21" s="1"/>
      <c r="J21" s="12" t="n">
        <f aca="false">J23</f>
        <v>266700</v>
      </c>
      <c r="K21" s="1"/>
    </row>
    <row r="22" customFormat="false" ht="15" hidden="false" customHeight="false" outlineLevel="0" collapsed="false">
      <c r="C22" s="0" t="s">
        <v>20</v>
      </c>
    </row>
    <row r="23" customFormat="false" ht="15" hidden="false" customHeight="false" outlineLevel="0" collapsed="false">
      <c r="A23" s="0" t="n">
        <v>63931</v>
      </c>
      <c r="C23" s="0" t="s">
        <v>21</v>
      </c>
      <c r="H23" s="13" t="n">
        <v>1539600</v>
      </c>
      <c r="J23" s="13" t="n">
        <v>266700</v>
      </c>
    </row>
    <row r="24" customFormat="false" ht="15" hidden="false" customHeight="false" outlineLevel="0" collapsed="false">
      <c r="C24" s="0" t="s">
        <v>22</v>
      </c>
    </row>
    <row r="26" customFormat="false" ht="18.75" hidden="false" customHeight="false" outlineLevel="0" collapsed="false">
      <c r="A26" s="5" t="n">
        <v>64</v>
      </c>
      <c r="B26" s="5"/>
      <c r="C26" s="5" t="s">
        <v>23</v>
      </c>
      <c r="D26" s="5"/>
      <c r="E26" s="5"/>
      <c r="F26" s="5"/>
      <c r="G26" s="5"/>
      <c r="H26" s="6" t="n">
        <f aca="false">H28+H31</f>
        <v>5200</v>
      </c>
      <c r="I26" s="7"/>
      <c r="J26" s="6" t="n">
        <f aca="false">J28+J31</f>
        <v>2200</v>
      </c>
    </row>
    <row r="27" customFormat="false" ht="15" hidden="false" customHeight="false" outlineLevel="0" collapsed="false">
      <c r="H27" s="1"/>
      <c r="I27" s="1"/>
      <c r="J27" s="1"/>
    </row>
    <row r="28" customFormat="false" ht="15" hidden="false" customHeight="false" outlineLevel="0" collapsed="false">
      <c r="A28" s="0" t="n">
        <v>641</v>
      </c>
      <c r="C28" s="0" t="s">
        <v>24</v>
      </c>
      <c r="H28" s="16" t="n">
        <f aca="false">H29</f>
        <v>200</v>
      </c>
      <c r="I28" s="1"/>
      <c r="J28" s="16" t="n">
        <f aca="false">J29</f>
        <v>200</v>
      </c>
    </row>
    <row r="29" customFormat="false" ht="15" hidden="false" customHeight="false" outlineLevel="0" collapsed="false">
      <c r="A29" s="0" t="n">
        <v>64132</v>
      </c>
      <c r="C29" s="0" t="s">
        <v>25</v>
      </c>
      <c r="H29" s="17" t="n">
        <v>200</v>
      </c>
      <c r="J29" s="0" t="n">
        <v>200</v>
      </c>
    </row>
    <row r="31" customFormat="false" ht="15" hidden="false" customHeight="false" outlineLevel="0" collapsed="false">
      <c r="A31" s="0" t="n">
        <v>642</v>
      </c>
      <c r="C31" s="0" t="s">
        <v>26</v>
      </c>
      <c r="H31" s="12" t="n">
        <f aca="false">H33</f>
        <v>5000</v>
      </c>
      <c r="I31" s="1"/>
      <c r="J31" s="12" t="n">
        <f aca="false">J33</f>
        <v>2000</v>
      </c>
    </row>
    <row r="32" customFormat="false" ht="15" hidden="false" customHeight="false" outlineLevel="0" collapsed="false">
      <c r="A32" s="0" t="n">
        <v>6422</v>
      </c>
      <c r="C32" s="0" t="s">
        <v>27</v>
      </c>
    </row>
    <row r="33" customFormat="false" ht="15" hidden="false" customHeight="false" outlineLevel="0" collapsed="false">
      <c r="A33" s="0" t="n">
        <v>64229</v>
      </c>
      <c r="C33" s="0" t="s">
        <v>28</v>
      </c>
      <c r="H33" s="13" t="n">
        <v>5000</v>
      </c>
      <c r="J33" s="0" t="n">
        <v>2000</v>
      </c>
    </row>
    <row r="34" customFormat="false" ht="15" hidden="false" customHeight="false" outlineLevel="0" collapsed="false">
      <c r="H34" s="13"/>
    </row>
    <row r="35" customFormat="false" ht="18.75" hidden="false" customHeight="false" outlineLevel="0" collapsed="false">
      <c r="A35" s="5" t="n">
        <v>65</v>
      </c>
      <c r="B35" s="5"/>
      <c r="C35" s="9" t="s">
        <v>29</v>
      </c>
      <c r="D35" s="9"/>
      <c r="E35" s="9"/>
      <c r="F35" s="9"/>
      <c r="G35" s="9"/>
      <c r="H35" s="6" t="n">
        <f aca="false">H38</f>
        <v>2648200</v>
      </c>
      <c r="I35" s="7"/>
      <c r="J35" s="6" t="n">
        <f aca="false">J38</f>
        <v>2198000</v>
      </c>
      <c r="K35" s="1"/>
    </row>
    <row r="36" customFormat="false" ht="18.75" hidden="false" customHeight="false" outlineLevel="0" collapsed="false">
      <c r="A36" s="5"/>
      <c r="B36" s="5"/>
      <c r="C36" s="9" t="s">
        <v>30</v>
      </c>
      <c r="D36" s="9"/>
      <c r="E36" s="9"/>
      <c r="F36" s="9"/>
      <c r="G36" s="9"/>
      <c r="H36" s="7"/>
      <c r="I36" s="7"/>
      <c r="J36" s="7"/>
      <c r="K36" s="1"/>
    </row>
    <row r="37" customFormat="false" ht="15" hidden="false" customHeight="false" outlineLevel="0" collapsed="false">
      <c r="H37" s="1"/>
      <c r="I37" s="1"/>
      <c r="J37" s="1"/>
      <c r="K37" s="1"/>
    </row>
    <row r="38" customFormat="false" ht="15.75" hidden="false" customHeight="false" outlineLevel="0" collapsed="false">
      <c r="A38" s="9" t="n">
        <v>652</v>
      </c>
      <c r="B38" s="9"/>
      <c r="C38" s="9" t="s">
        <v>31</v>
      </c>
      <c r="D38" s="9"/>
      <c r="E38" s="9"/>
      <c r="F38" s="9"/>
      <c r="G38" s="9"/>
      <c r="H38" s="10" t="n">
        <f aca="false">H40</f>
        <v>2648200</v>
      </c>
      <c r="I38" s="11"/>
      <c r="J38" s="10" t="n">
        <f aca="false">J40</f>
        <v>2198000</v>
      </c>
      <c r="K38" s="1"/>
    </row>
    <row r="39" customFormat="false" ht="15" hidden="false" customHeight="false" outlineLevel="0" collapsed="false">
      <c r="H39" s="1"/>
      <c r="I39" s="1"/>
      <c r="J39" s="1"/>
      <c r="K39" s="1"/>
    </row>
    <row r="40" customFormat="false" ht="15" hidden="false" customHeight="false" outlineLevel="0" collapsed="false">
      <c r="A40" s="0" t="n">
        <v>6526</v>
      </c>
      <c r="C40" s="0" t="s">
        <v>32</v>
      </c>
      <c r="H40" s="12" t="n">
        <f aca="false">H41+H42+H44+H46</f>
        <v>2648200</v>
      </c>
      <c r="I40" s="1"/>
      <c r="J40" s="12" t="n">
        <f aca="false">J41+J42+J44+J46</f>
        <v>2198000</v>
      </c>
      <c r="K40" s="1"/>
    </row>
    <row r="41" customFormat="false" ht="15" hidden="false" customHeight="false" outlineLevel="0" collapsed="false">
      <c r="A41" s="0" t="n">
        <v>652644</v>
      </c>
      <c r="C41" s="0" t="s">
        <v>33</v>
      </c>
      <c r="H41" s="13" t="n">
        <v>2293200</v>
      </c>
      <c r="J41" s="13" t="n">
        <v>1823000</v>
      </c>
    </row>
    <row r="42" customFormat="false" ht="15" hidden="false" customHeight="false" outlineLevel="0" collapsed="false">
      <c r="A42" s="0" t="n">
        <v>652643</v>
      </c>
      <c r="C42" s="0" t="s">
        <v>34</v>
      </c>
      <c r="H42" s="13" t="n">
        <v>300000</v>
      </c>
      <c r="J42" s="13" t="n">
        <v>320000</v>
      </c>
    </row>
    <row r="43" customFormat="false" ht="15" hidden="false" customHeight="false" outlineLevel="0" collapsed="false">
      <c r="C43" s="0" t="s">
        <v>35</v>
      </c>
    </row>
    <row r="44" customFormat="false" ht="15" hidden="false" customHeight="false" outlineLevel="0" collapsed="false">
      <c r="A44" s="0" t="n">
        <v>652645</v>
      </c>
      <c r="C44" s="0" t="s">
        <v>36</v>
      </c>
      <c r="H44" s="13" t="n">
        <v>5000</v>
      </c>
      <c r="J44" s="17" t="n">
        <v>5000</v>
      </c>
    </row>
    <row r="45" customFormat="false" ht="15" hidden="false" customHeight="false" outlineLevel="0" collapsed="false">
      <c r="A45" s="0" t="n">
        <v>652646</v>
      </c>
      <c r="C45" s="0" t="s">
        <v>37</v>
      </c>
    </row>
    <row r="46" customFormat="false" ht="15" hidden="false" customHeight="false" outlineLevel="0" collapsed="false">
      <c r="C46" s="0" t="s">
        <v>38</v>
      </c>
      <c r="H46" s="13" t="n">
        <v>50000</v>
      </c>
      <c r="J46" s="13" t="n">
        <v>50000</v>
      </c>
    </row>
    <row r="48" customFormat="false" ht="18.75" hidden="false" customHeight="false" outlineLevel="0" collapsed="false">
      <c r="A48" s="5" t="n">
        <v>67</v>
      </c>
      <c r="B48" s="5"/>
      <c r="C48" s="5" t="s">
        <v>39</v>
      </c>
      <c r="D48" s="5"/>
      <c r="E48" s="5"/>
      <c r="F48" s="5"/>
      <c r="G48" s="5"/>
      <c r="H48" s="6" t="n">
        <f aca="false">H51</f>
        <v>1400000</v>
      </c>
      <c r="I48" s="7"/>
      <c r="J48" s="6" t="n">
        <f aca="false">J51</f>
        <v>1700000</v>
      </c>
    </row>
    <row r="49" customFormat="false" ht="18.75" hidden="false" customHeight="false" outlineLevel="0" collapsed="false">
      <c r="A49" s="5"/>
      <c r="B49" s="5"/>
      <c r="C49" s="5" t="s">
        <v>40</v>
      </c>
      <c r="D49" s="5"/>
      <c r="E49" s="5"/>
      <c r="F49" s="5"/>
      <c r="G49" s="5"/>
      <c r="H49" s="7"/>
      <c r="I49" s="7"/>
      <c r="J49" s="7"/>
    </row>
    <row r="50" customFormat="false" ht="15" hidden="false" customHeight="false" outlineLevel="0" collapsed="false">
      <c r="H50" s="1"/>
      <c r="I50" s="1"/>
      <c r="J50" s="1"/>
    </row>
    <row r="51" customFormat="false" ht="15.75" hidden="false" customHeight="false" outlineLevel="0" collapsed="false">
      <c r="A51" s="9" t="n">
        <v>671</v>
      </c>
      <c r="B51" s="9"/>
      <c r="C51" s="9" t="s">
        <v>41</v>
      </c>
      <c r="D51" s="9"/>
      <c r="E51" s="9"/>
      <c r="F51" s="9"/>
      <c r="G51" s="9"/>
      <c r="H51" s="10" t="n">
        <f aca="false">H53</f>
        <v>1400000</v>
      </c>
      <c r="I51" s="11"/>
      <c r="J51" s="10" t="n">
        <f aca="false">J53</f>
        <v>1700000</v>
      </c>
    </row>
    <row r="52" customFormat="false" ht="15" hidden="false" customHeight="false" outlineLevel="0" collapsed="false">
      <c r="C52" s="0" t="s">
        <v>42</v>
      </c>
      <c r="H52" s="1"/>
      <c r="I52" s="1"/>
      <c r="J52" s="1"/>
    </row>
    <row r="53" customFormat="false" ht="15" hidden="false" customHeight="false" outlineLevel="0" collapsed="false">
      <c r="A53" s="0" t="n">
        <v>6711</v>
      </c>
      <c r="C53" s="0" t="s">
        <v>43</v>
      </c>
      <c r="H53" s="12" t="n">
        <f aca="false">H55+H57</f>
        <v>1400000</v>
      </c>
      <c r="I53" s="1"/>
      <c r="J53" s="12" t="n">
        <f aca="false">J55+J57</f>
        <v>1700000</v>
      </c>
    </row>
    <row r="54" customFormat="false" ht="15" hidden="false" customHeight="false" outlineLevel="0" collapsed="false">
      <c r="C54" s="0" t="s">
        <v>44</v>
      </c>
    </row>
    <row r="55" customFormat="false" ht="15" hidden="false" customHeight="false" outlineLevel="0" collapsed="false">
      <c r="A55" s="0" t="n">
        <v>67111</v>
      </c>
      <c r="C55" s="0" t="s">
        <v>43</v>
      </c>
      <c r="H55" s="13" t="n">
        <v>1130000</v>
      </c>
      <c r="J55" s="13" t="n">
        <v>1470000</v>
      </c>
    </row>
    <row r="56" customFormat="false" ht="15" hidden="false" customHeight="false" outlineLevel="0" collapsed="false">
      <c r="C56" s="0" t="s">
        <v>45</v>
      </c>
    </row>
    <row r="57" customFormat="false" ht="15" hidden="false" customHeight="false" outlineLevel="0" collapsed="false">
      <c r="A57" s="0" t="n">
        <v>67112</v>
      </c>
      <c r="C57" s="0" t="s">
        <v>43</v>
      </c>
      <c r="H57" s="13" t="n">
        <v>270000</v>
      </c>
      <c r="J57" s="13" t="n">
        <v>230000</v>
      </c>
    </row>
    <row r="58" customFormat="false" ht="15" hidden="false" customHeight="false" outlineLevel="0" collapsed="false">
      <c r="C58" s="0" t="s">
        <v>46</v>
      </c>
    </row>
    <row r="60" customFormat="false" ht="18.75" hidden="false" customHeight="false" outlineLevel="0" collapsed="false">
      <c r="A60" s="5" t="n">
        <v>68</v>
      </c>
      <c r="B60" s="5"/>
      <c r="C60" s="5" t="s">
        <v>47</v>
      </c>
      <c r="D60" s="5"/>
      <c r="E60" s="5"/>
      <c r="F60" s="5"/>
      <c r="G60" s="5"/>
      <c r="H60" s="6" t="n">
        <f aca="false">H62</f>
        <v>5000</v>
      </c>
      <c r="I60" s="7"/>
      <c r="J60" s="6" t="n">
        <f aca="false">J62</f>
        <v>5000</v>
      </c>
    </row>
    <row r="61" customFormat="false" ht="15" hidden="false" customHeight="false" outlineLevel="0" collapsed="false">
      <c r="H61" s="1"/>
      <c r="I61" s="1"/>
      <c r="J61" s="1"/>
    </row>
    <row r="62" customFormat="false" ht="15" hidden="false" customHeight="false" outlineLevel="0" collapsed="false">
      <c r="A62" s="0" t="n">
        <v>683</v>
      </c>
      <c r="C62" s="0" t="s">
        <v>48</v>
      </c>
      <c r="H62" s="12" t="n">
        <f aca="false">H63</f>
        <v>5000</v>
      </c>
      <c r="I62" s="1"/>
      <c r="J62" s="12" t="n">
        <f aca="false">J63</f>
        <v>5000</v>
      </c>
    </row>
    <row r="63" customFormat="false" ht="15" hidden="false" customHeight="false" outlineLevel="0" collapsed="false">
      <c r="A63" s="0" t="n">
        <v>68311</v>
      </c>
      <c r="C63" s="0" t="s">
        <v>49</v>
      </c>
      <c r="H63" s="13" t="n">
        <v>5000</v>
      </c>
      <c r="J63" s="17" t="n">
        <v>5000</v>
      </c>
    </row>
    <row r="68" customFormat="false" ht="21" hidden="false" customHeight="false" outlineLevel="0" collapsed="false">
      <c r="A68" s="2" t="n">
        <v>3</v>
      </c>
      <c r="B68" s="2"/>
      <c r="C68" s="2" t="s">
        <v>50</v>
      </c>
      <c r="D68" s="2"/>
      <c r="E68" s="2"/>
      <c r="F68" s="2"/>
      <c r="G68" s="2"/>
      <c r="H68" s="3" t="n">
        <f aca="false">H70+H102+H230+H239</f>
        <v>5453000</v>
      </c>
      <c r="I68" s="4"/>
      <c r="J68" s="18" t="n">
        <f aca="false">J70+J102+J230+J239</f>
        <v>4192197</v>
      </c>
    </row>
    <row r="70" customFormat="false" ht="18.75" hidden="false" customHeight="false" outlineLevel="0" collapsed="false">
      <c r="A70" s="0" t="n">
        <v>31</v>
      </c>
      <c r="B70" s="5"/>
      <c r="C70" s="5" t="s">
        <v>51</v>
      </c>
      <c r="D70" s="5"/>
      <c r="E70" s="5"/>
      <c r="F70" s="5"/>
      <c r="G70" s="5"/>
      <c r="H70" s="6" t="n">
        <f aca="false">H72+H77</f>
        <v>3834900</v>
      </c>
      <c r="I70" s="7"/>
      <c r="J70" s="6" t="n">
        <f aca="false">J72+J77</f>
        <v>3113800</v>
      </c>
    </row>
    <row r="72" customFormat="false" ht="15.75" hidden="false" customHeight="false" outlineLevel="0" collapsed="false">
      <c r="A72" s="0" t="n">
        <v>311</v>
      </c>
      <c r="B72" s="9" t="s">
        <v>52</v>
      </c>
      <c r="C72" s="9" t="s">
        <v>53</v>
      </c>
      <c r="D72" s="9"/>
      <c r="E72" s="9"/>
      <c r="F72" s="9"/>
      <c r="G72" s="9"/>
      <c r="H72" s="10" t="n">
        <f aca="false">H73+H74</f>
        <v>1130000</v>
      </c>
      <c r="I72" s="11"/>
      <c r="J72" s="10" t="n">
        <f aca="false">J73+J74</f>
        <v>1470000</v>
      </c>
    </row>
    <row r="73" customFormat="false" ht="15" hidden="false" customHeight="false" outlineLevel="0" collapsed="false">
      <c r="A73" s="0" t="n">
        <v>311</v>
      </c>
      <c r="B73" s="0" t="s">
        <v>54</v>
      </c>
      <c r="C73" s="0" t="s">
        <v>55</v>
      </c>
      <c r="H73" s="13" t="n">
        <v>969900</v>
      </c>
      <c r="J73" s="13" t="n">
        <v>1261701</v>
      </c>
    </row>
    <row r="74" customFormat="false" ht="15" hidden="false" customHeight="false" outlineLevel="0" collapsed="false">
      <c r="A74" s="0" t="n">
        <v>313</v>
      </c>
      <c r="B74" s="0" t="s">
        <v>54</v>
      </c>
      <c r="C74" s="0" t="s">
        <v>56</v>
      </c>
      <c r="H74" s="13" t="n">
        <v>160100</v>
      </c>
      <c r="J74" s="19" t="n">
        <v>208299</v>
      </c>
    </row>
    <row r="75" customFormat="false" ht="15" hidden="false" customHeight="false" outlineLevel="0" collapsed="false">
      <c r="A75" s="0" t="n">
        <v>31321</v>
      </c>
      <c r="C75" s="0" t="s">
        <v>57</v>
      </c>
      <c r="H75" s="13" t="n">
        <v>160100</v>
      </c>
      <c r="J75" s="19" t="n">
        <v>208299</v>
      </c>
    </row>
    <row r="77" customFormat="false" ht="15.75" hidden="false" customHeight="false" outlineLevel="0" collapsed="false">
      <c r="A77" s="0" t="n">
        <v>31</v>
      </c>
      <c r="B77" s="9" t="s">
        <v>58</v>
      </c>
      <c r="C77" s="9" t="s">
        <v>59</v>
      </c>
      <c r="D77" s="9"/>
      <c r="E77" s="9"/>
      <c r="F77" s="9"/>
      <c r="G77" s="9"/>
      <c r="H77" s="10" t="n">
        <f aca="false">H79+H84+H90</f>
        <v>2704900</v>
      </c>
      <c r="I77" s="11"/>
      <c r="J77" s="10" t="n">
        <f aca="false">J79+J84+J90</f>
        <v>1643800</v>
      </c>
    </row>
    <row r="79" customFormat="false" ht="15" hidden="false" customHeight="false" outlineLevel="0" collapsed="false">
      <c r="A79" s="0" t="n">
        <v>311</v>
      </c>
      <c r="B79" s="0" t="s">
        <v>60</v>
      </c>
      <c r="C79" s="0" t="s">
        <v>61</v>
      </c>
      <c r="H79" s="12" t="n">
        <f aca="false">H80+H81</f>
        <v>1429000</v>
      </c>
      <c r="I79" s="1"/>
      <c r="J79" s="12" t="n">
        <f aca="false">J80+J81</f>
        <v>1201600</v>
      </c>
    </row>
    <row r="80" customFormat="false" ht="15" hidden="false" customHeight="false" outlineLevel="0" collapsed="false">
      <c r="A80" s="0" t="n">
        <v>311</v>
      </c>
      <c r="B80" s="0" t="s">
        <v>60</v>
      </c>
      <c r="C80" s="0" t="s">
        <v>55</v>
      </c>
      <c r="H80" s="13" t="n">
        <v>1227000</v>
      </c>
      <c r="J80" s="13" t="n">
        <v>1031600</v>
      </c>
    </row>
    <row r="81" customFormat="false" ht="15" hidden="false" customHeight="false" outlineLevel="0" collapsed="false">
      <c r="A81" s="0" t="n">
        <v>313</v>
      </c>
      <c r="B81" s="0" t="s">
        <v>62</v>
      </c>
      <c r="C81" s="0" t="s">
        <v>56</v>
      </c>
      <c r="H81" s="13" t="n">
        <v>202000</v>
      </c>
      <c r="J81" s="13" t="n">
        <v>170000</v>
      </c>
    </row>
    <row r="82" customFormat="false" ht="15" hidden="false" customHeight="false" outlineLevel="0" collapsed="false">
      <c r="A82" s="0" t="n">
        <v>31321</v>
      </c>
      <c r="C82" s="0" t="s">
        <v>57</v>
      </c>
      <c r="H82" s="13" t="n">
        <v>202000</v>
      </c>
      <c r="J82" s="0" t="n">
        <v>170000</v>
      </c>
    </row>
    <row r="84" customFormat="false" ht="15" hidden="false" customHeight="false" outlineLevel="0" collapsed="false">
      <c r="A84" s="0" t="n">
        <v>31</v>
      </c>
      <c r="B84" s="0" t="s">
        <v>63</v>
      </c>
      <c r="C84" s="0" t="s">
        <v>64</v>
      </c>
      <c r="H84" s="12" t="n">
        <f aca="false">H85</f>
        <v>913900</v>
      </c>
      <c r="I84" s="1"/>
      <c r="J84" s="12" t="n">
        <f aca="false">J85</f>
        <v>215900</v>
      </c>
    </row>
    <row r="85" customFormat="false" ht="15" hidden="false" customHeight="false" outlineLevel="0" collapsed="false">
      <c r="A85" s="0" t="n">
        <v>311</v>
      </c>
      <c r="B85" s="0" t="s">
        <v>63</v>
      </c>
      <c r="C85" s="0" t="s">
        <v>61</v>
      </c>
      <c r="H85" s="12" t="n">
        <f aca="false">H86+H87</f>
        <v>913900</v>
      </c>
      <c r="I85" s="1"/>
      <c r="J85" s="12" t="n">
        <f aca="false">J86+J87</f>
        <v>215900</v>
      </c>
    </row>
    <row r="86" customFormat="false" ht="15" hidden="false" customHeight="false" outlineLevel="0" collapsed="false">
      <c r="A86" s="0" t="n">
        <v>311</v>
      </c>
      <c r="C86" s="0" t="s">
        <v>55</v>
      </c>
      <c r="H86" s="13" t="n">
        <v>784400</v>
      </c>
      <c r="J86" s="19" t="n">
        <v>188950</v>
      </c>
    </row>
    <row r="87" customFormat="false" ht="15" hidden="false" customHeight="false" outlineLevel="0" collapsed="false">
      <c r="A87" s="0" t="n">
        <v>313</v>
      </c>
      <c r="B87" s="0" t="s">
        <v>63</v>
      </c>
      <c r="C87" s="0" t="s">
        <v>56</v>
      </c>
      <c r="H87" s="13" t="n">
        <v>129500</v>
      </c>
      <c r="J87" s="13" t="n">
        <v>26950</v>
      </c>
    </row>
    <row r="88" customFormat="false" ht="15" hidden="false" customHeight="false" outlineLevel="0" collapsed="false">
      <c r="A88" s="0" t="n">
        <v>31321</v>
      </c>
      <c r="C88" s="0" t="s">
        <v>57</v>
      </c>
      <c r="H88" s="13" t="n">
        <v>129500</v>
      </c>
      <c r="J88" s="13" t="n">
        <v>26950</v>
      </c>
    </row>
    <row r="90" customFormat="false" ht="15" hidden="false" customHeight="false" outlineLevel="0" collapsed="false">
      <c r="A90" s="0" t="n">
        <v>312</v>
      </c>
      <c r="B90" s="0" t="s">
        <v>60</v>
      </c>
      <c r="C90" s="0" t="s">
        <v>65</v>
      </c>
      <c r="H90" s="12" t="n">
        <f aca="false">H91</f>
        <v>362000</v>
      </c>
      <c r="I90" s="1"/>
      <c r="J90" s="12" t="n">
        <f aca="false">J91</f>
        <v>226300</v>
      </c>
    </row>
    <row r="91" customFormat="false" ht="15" hidden="false" customHeight="false" outlineLevel="0" collapsed="false">
      <c r="A91" s="0" t="n">
        <v>3121</v>
      </c>
      <c r="B91" s="0" t="s">
        <v>62</v>
      </c>
      <c r="C91" s="0" t="s">
        <v>66</v>
      </c>
      <c r="H91" s="12" t="n">
        <f aca="false">SUM(H92:H100)</f>
        <v>362000</v>
      </c>
      <c r="I91" s="1"/>
      <c r="J91" s="12" t="n">
        <f aca="false">SUM(J92:J100)</f>
        <v>226300</v>
      </c>
    </row>
    <row r="92" customFormat="false" ht="15" hidden="false" customHeight="false" outlineLevel="0" collapsed="false">
      <c r="A92" s="0" t="n">
        <v>31212</v>
      </c>
      <c r="B92" s="0" t="s">
        <v>62</v>
      </c>
      <c r="C92" s="0" t="s">
        <v>67</v>
      </c>
      <c r="H92" s="13" t="n">
        <v>18000</v>
      </c>
      <c r="J92" s="0" t="n">
        <v>0</v>
      </c>
    </row>
    <row r="93" customFormat="false" ht="15" hidden="false" customHeight="false" outlineLevel="0" collapsed="false">
      <c r="A93" s="0" t="n">
        <v>31213</v>
      </c>
      <c r="B93" s="0" t="s">
        <v>62</v>
      </c>
      <c r="C93" s="0" t="s">
        <v>68</v>
      </c>
      <c r="H93" s="13" t="n">
        <v>21000</v>
      </c>
      <c r="J93" s="0" t="n">
        <v>11000</v>
      </c>
    </row>
    <row r="94" customFormat="false" ht="15" hidden="false" customHeight="false" outlineLevel="0" collapsed="false">
      <c r="A94" s="0" t="n">
        <v>312131</v>
      </c>
      <c r="B94" s="0" t="s">
        <v>62</v>
      </c>
      <c r="C94" s="0" t="s">
        <v>69</v>
      </c>
      <c r="H94" s="13" t="n">
        <v>24000</v>
      </c>
      <c r="J94" s="13" t="n">
        <v>18300</v>
      </c>
    </row>
    <row r="95" customFormat="false" ht="15" hidden="false" customHeight="false" outlineLevel="0" collapsed="false">
      <c r="A95" s="0" t="n">
        <v>31214</v>
      </c>
      <c r="B95" s="0" t="s">
        <v>70</v>
      </c>
      <c r="C95" s="0" t="s">
        <v>71</v>
      </c>
      <c r="H95" s="13" t="n">
        <v>40000</v>
      </c>
      <c r="J95" s="0" t="n">
        <v>0</v>
      </c>
    </row>
    <row r="96" customFormat="false" ht="15" hidden="false" customHeight="false" outlineLevel="0" collapsed="false">
      <c r="A96" s="0" t="n">
        <v>31215</v>
      </c>
      <c r="B96" s="0" t="s">
        <v>70</v>
      </c>
      <c r="C96" s="0" t="s">
        <v>72</v>
      </c>
      <c r="H96" s="13" t="n">
        <v>7000</v>
      </c>
      <c r="J96" s="13" t="n">
        <v>7000</v>
      </c>
    </row>
    <row r="97" customFormat="false" ht="15" hidden="false" customHeight="false" outlineLevel="0" collapsed="false">
      <c r="A97" s="0" t="n">
        <v>31216</v>
      </c>
      <c r="B97" s="0" t="s">
        <v>73</v>
      </c>
      <c r="C97" s="0" t="s">
        <v>74</v>
      </c>
      <c r="H97" s="13" t="n">
        <v>50000</v>
      </c>
      <c r="J97" s="0" t="n">
        <v>35000</v>
      </c>
    </row>
    <row r="98" customFormat="false" ht="15" hidden="false" customHeight="false" outlineLevel="0" collapsed="false">
      <c r="A98" s="0" t="n">
        <v>31219</v>
      </c>
      <c r="B98" s="0" t="s">
        <v>75</v>
      </c>
      <c r="C98" s="0" t="s">
        <v>76</v>
      </c>
      <c r="H98" s="13" t="n">
        <v>50000</v>
      </c>
      <c r="J98" s="0" t="n">
        <v>35000</v>
      </c>
    </row>
    <row r="99" customFormat="false" ht="15" hidden="false" customHeight="false" outlineLevel="0" collapsed="false">
      <c r="A99" s="0" t="n">
        <v>312191</v>
      </c>
      <c r="B99" s="0" t="s">
        <v>70</v>
      </c>
      <c r="C99" s="0" t="s">
        <v>77</v>
      </c>
      <c r="H99" s="13" t="n">
        <v>2000</v>
      </c>
    </row>
    <row r="100" customFormat="false" ht="15" hidden="false" customHeight="false" outlineLevel="0" collapsed="false">
      <c r="A100" s="0" t="n">
        <v>312192</v>
      </c>
      <c r="B100" s="0" t="s">
        <v>70</v>
      </c>
      <c r="C100" s="0" t="s">
        <v>78</v>
      </c>
      <c r="H100" s="13" t="n">
        <v>150000</v>
      </c>
      <c r="J100" s="13" t="n">
        <v>120000</v>
      </c>
    </row>
    <row r="101" customFormat="false" ht="15" hidden="false" customHeight="false" outlineLevel="0" collapsed="false">
      <c r="H101" s="13"/>
      <c r="J101" s="13"/>
    </row>
    <row r="102" customFormat="false" ht="18.75" hidden="false" customHeight="false" outlineLevel="0" collapsed="false">
      <c r="A102" s="5" t="n">
        <v>32</v>
      </c>
      <c r="B102" s="5" t="s">
        <v>79</v>
      </c>
      <c r="C102" s="5" t="s">
        <v>80</v>
      </c>
      <c r="D102" s="5"/>
      <c r="E102" s="5"/>
      <c r="F102" s="5"/>
      <c r="G102" s="5"/>
      <c r="H102" s="6" t="n">
        <f aca="false">H104+H123+H162+H205</f>
        <v>1608600</v>
      </c>
      <c r="I102" s="7"/>
      <c r="J102" s="8" t="n">
        <f aca="false">J104+J123+J162+J205</f>
        <v>1049897</v>
      </c>
    </row>
    <row r="104" customFormat="false" ht="15.75" hidden="false" customHeight="false" outlineLevel="0" collapsed="false">
      <c r="A104" s="0" t="n">
        <v>321</v>
      </c>
      <c r="B104" s="9"/>
      <c r="C104" s="9" t="s">
        <v>81</v>
      </c>
      <c r="D104" s="9"/>
      <c r="E104" s="9"/>
      <c r="F104" s="9"/>
      <c r="G104" s="9"/>
      <c r="H104" s="10" t="n">
        <f aca="false">H106+H112+H115+H119</f>
        <v>389400</v>
      </c>
      <c r="I104" s="11"/>
      <c r="J104" s="15" t="n">
        <f aca="false">J106+J112+J115+J119</f>
        <v>212140</v>
      </c>
    </row>
    <row r="106" customFormat="false" ht="15" hidden="false" customHeight="false" outlineLevel="0" collapsed="false">
      <c r="A106" s="0" t="n">
        <v>3211</v>
      </c>
      <c r="B106" s="0" t="s">
        <v>82</v>
      </c>
      <c r="C106" s="0" t="s">
        <v>83</v>
      </c>
      <c r="H106" s="12" t="n">
        <f aca="false">SUM(H107:H110)</f>
        <v>18400</v>
      </c>
      <c r="J106" s="12" t="n">
        <f aca="false">SUM(J107:J110)</f>
        <v>2000</v>
      </c>
    </row>
    <row r="107" customFormat="false" ht="15" hidden="false" customHeight="false" outlineLevel="0" collapsed="false">
      <c r="A107" s="0" t="n">
        <v>32111</v>
      </c>
      <c r="B107" s="0" t="s">
        <v>82</v>
      </c>
      <c r="C107" s="0" t="s">
        <v>84</v>
      </c>
      <c r="H107" s="13" t="n">
        <v>15000</v>
      </c>
      <c r="J107" s="13" t="n">
        <v>2000</v>
      </c>
    </row>
    <row r="108" customFormat="false" ht="15" hidden="false" customHeight="false" outlineLevel="0" collapsed="false">
      <c r="A108" s="0" t="n">
        <v>32113</v>
      </c>
      <c r="B108" s="0" t="s">
        <v>85</v>
      </c>
      <c r="C108" s="0" t="s">
        <v>86</v>
      </c>
      <c r="H108" s="13" t="n">
        <v>1400</v>
      </c>
      <c r="J108" s="13" t="n">
        <v>0</v>
      </c>
    </row>
    <row r="109" customFormat="false" ht="15" hidden="false" customHeight="false" outlineLevel="0" collapsed="false">
      <c r="A109" s="0" t="n">
        <v>32115</v>
      </c>
      <c r="B109" s="0" t="s">
        <v>85</v>
      </c>
      <c r="C109" s="0" t="s">
        <v>87</v>
      </c>
      <c r="H109" s="13" t="n">
        <v>1000</v>
      </c>
      <c r="J109" s="13" t="n">
        <v>0</v>
      </c>
    </row>
    <row r="110" customFormat="false" ht="15" hidden="false" customHeight="false" outlineLevel="0" collapsed="false">
      <c r="A110" s="0" t="n">
        <v>32119</v>
      </c>
      <c r="B110" s="0" t="s">
        <v>85</v>
      </c>
      <c r="C110" s="0" t="s">
        <v>88</v>
      </c>
      <c r="H110" s="13" t="n">
        <v>1000</v>
      </c>
      <c r="J110" s="13" t="n">
        <v>0</v>
      </c>
    </row>
    <row r="112" customFormat="false" ht="15" hidden="false" customHeight="false" outlineLevel="0" collapsed="false">
      <c r="A112" s="0" t="n">
        <v>3212</v>
      </c>
      <c r="B112" s="0" t="s">
        <v>89</v>
      </c>
      <c r="C112" s="0" t="s">
        <v>90</v>
      </c>
      <c r="H112" s="12" t="n">
        <f aca="false">H113</f>
        <v>294000</v>
      </c>
      <c r="I112" s="1"/>
      <c r="J112" s="12" t="n">
        <f aca="false">J113</f>
        <v>208140</v>
      </c>
    </row>
    <row r="113" customFormat="false" ht="15" hidden="false" customHeight="false" outlineLevel="0" collapsed="false">
      <c r="A113" s="0" t="n">
        <v>32121</v>
      </c>
      <c r="B113" s="0" t="s">
        <v>91</v>
      </c>
      <c r="C113" s="0" t="s">
        <v>92</v>
      </c>
      <c r="H113" s="13" t="n">
        <v>294000</v>
      </c>
      <c r="J113" s="13" t="n">
        <v>208140</v>
      </c>
    </row>
    <row r="115" customFormat="false" ht="15" hidden="false" customHeight="false" outlineLevel="0" collapsed="false">
      <c r="A115" s="0" t="n">
        <v>3213</v>
      </c>
      <c r="B115" s="0" t="s">
        <v>93</v>
      </c>
      <c r="C115" s="0" t="s">
        <v>94</v>
      </c>
      <c r="H115" s="12" t="n">
        <f aca="false">H116+H117</f>
        <v>65000</v>
      </c>
      <c r="I115" s="1"/>
      <c r="J115" s="20" t="n">
        <f aca="false">J116+J117</f>
        <v>2000</v>
      </c>
    </row>
    <row r="116" customFormat="false" ht="15" hidden="false" customHeight="false" outlineLevel="0" collapsed="false">
      <c r="A116" s="0" t="n">
        <v>32131</v>
      </c>
      <c r="B116" s="0" t="s">
        <v>89</v>
      </c>
      <c r="C116" s="0" t="s">
        <v>95</v>
      </c>
      <c r="H116" s="13" t="n">
        <v>15000</v>
      </c>
      <c r="J116" s="21" t="n">
        <v>2000</v>
      </c>
    </row>
    <row r="117" customFormat="false" ht="15" hidden="false" customHeight="false" outlineLevel="0" collapsed="false">
      <c r="A117" s="0" t="n">
        <v>32132</v>
      </c>
      <c r="B117" s="0" t="s">
        <v>89</v>
      </c>
      <c r="C117" s="0" t="s">
        <v>96</v>
      </c>
      <c r="H117" s="13" t="n">
        <v>50000</v>
      </c>
      <c r="J117" s="22"/>
    </row>
    <row r="119" customFormat="false" ht="15" hidden="false" customHeight="false" outlineLevel="0" collapsed="false">
      <c r="A119" s="0" t="n">
        <v>3214</v>
      </c>
      <c r="B119" s="0" t="s">
        <v>97</v>
      </c>
      <c r="C119" s="0" t="s">
        <v>98</v>
      </c>
      <c r="H119" s="12" t="n">
        <f aca="false">H120</f>
        <v>12000</v>
      </c>
      <c r="I119" s="1"/>
      <c r="J119" s="20" t="n">
        <f aca="false">J120</f>
        <v>0</v>
      </c>
    </row>
    <row r="120" customFormat="false" ht="15" hidden="false" customHeight="false" outlineLevel="0" collapsed="false">
      <c r="A120" s="0" t="n">
        <v>32141</v>
      </c>
      <c r="C120" s="0" t="s">
        <v>99</v>
      </c>
      <c r="H120" s="13" t="n">
        <v>12000</v>
      </c>
    </row>
    <row r="121" customFormat="false" ht="15" hidden="false" customHeight="false" outlineLevel="0" collapsed="false">
      <c r="C121" s="0" t="s">
        <v>100</v>
      </c>
    </row>
    <row r="123" customFormat="false" ht="15.75" hidden="false" customHeight="false" outlineLevel="0" collapsed="false">
      <c r="A123" s="0" t="n">
        <v>322</v>
      </c>
      <c r="B123" s="9" t="s">
        <v>70</v>
      </c>
      <c r="C123" s="9" t="s">
        <v>101</v>
      </c>
      <c r="D123" s="9"/>
      <c r="E123" s="9"/>
      <c r="F123" s="9"/>
      <c r="G123" s="9"/>
      <c r="H123" s="10" t="n">
        <f aca="false">H125+H133+H141+H146+H154+H158</f>
        <v>788500</v>
      </c>
      <c r="I123" s="11"/>
      <c r="J123" s="15" t="n">
        <f aca="false">J125+J133+J141+J146+J154+J158</f>
        <v>600360</v>
      </c>
    </row>
    <row r="125" customFormat="false" ht="15" hidden="false" customHeight="false" outlineLevel="0" collapsed="false">
      <c r="A125" s="0" t="n">
        <v>3221</v>
      </c>
      <c r="B125" s="0" t="s">
        <v>85</v>
      </c>
      <c r="C125" s="0" t="s">
        <v>102</v>
      </c>
      <c r="H125" s="12" t="n">
        <f aca="false">SUM(H126:H130)</f>
        <v>74000</v>
      </c>
      <c r="I125" s="1"/>
      <c r="J125" s="20" t="n">
        <f aca="false">SUM(J126:J130)</f>
        <v>54000</v>
      </c>
    </row>
    <row r="126" customFormat="false" ht="15" hidden="false" customHeight="false" outlineLevel="0" collapsed="false">
      <c r="A126" s="0" t="n">
        <v>32211</v>
      </c>
      <c r="C126" s="0" t="s">
        <v>102</v>
      </c>
      <c r="H126" s="13" t="n">
        <v>8000</v>
      </c>
      <c r="J126" s="13" t="n">
        <v>6000</v>
      </c>
    </row>
    <row r="127" customFormat="false" ht="15" hidden="false" customHeight="false" outlineLevel="0" collapsed="false">
      <c r="A127" s="0" t="n">
        <v>32212</v>
      </c>
      <c r="C127" s="0" t="s">
        <v>15</v>
      </c>
      <c r="H127" s="13" t="n">
        <v>6000</v>
      </c>
      <c r="J127" s="0" t="n">
        <v>5000</v>
      </c>
    </row>
    <row r="128" customFormat="false" ht="15" hidden="false" customHeight="false" outlineLevel="0" collapsed="false">
      <c r="A128" s="0" t="n">
        <v>32214</v>
      </c>
      <c r="C128" s="0" t="s">
        <v>103</v>
      </c>
      <c r="H128" s="13" t="n">
        <v>25000</v>
      </c>
      <c r="J128" s="13" t="n">
        <v>20000</v>
      </c>
    </row>
    <row r="129" customFormat="false" ht="15" hidden="false" customHeight="false" outlineLevel="0" collapsed="false">
      <c r="A129" s="0" t="n">
        <v>32216</v>
      </c>
      <c r="C129" s="0" t="s">
        <v>104</v>
      </c>
      <c r="H129" s="13" t="n">
        <v>25000</v>
      </c>
      <c r="J129" s="13" t="n">
        <v>20000</v>
      </c>
    </row>
    <row r="130" customFormat="false" ht="15" hidden="false" customHeight="false" outlineLevel="0" collapsed="false">
      <c r="A130" s="0" t="n">
        <v>32219</v>
      </c>
      <c r="C130" s="0" t="s">
        <v>105</v>
      </c>
      <c r="H130" s="13" t="n">
        <v>10000</v>
      </c>
      <c r="J130" s="13" t="n">
        <v>3000</v>
      </c>
    </row>
    <row r="133" customFormat="false" ht="15" hidden="false" customHeight="false" outlineLevel="0" collapsed="false">
      <c r="A133" s="0" t="n">
        <v>3222</v>
      </c>
      <c r="B133" s="0" t="s">
        <v>106</v>
      </c>
      <c r="C133" s="0" t="s">
        <v>107</v>
      </c>
      <c r="H133" s="12" t="n">
        <f aca="false">SUM(H134:H139)</f>
        <v>443000</v>
      </c>
      <c r="I133" s="1"/>
      <c r="J133" s="12" t="n">
        <f aca="false">SUM(J134:J139)</f>
        <v>309660</v>
      </c>
    </row>
    <row r="134" customFormat="false" ht="15" hidden="false" customHeight="false" outlineLevel="0" collapsed="false">
      <c r="A134" s="0" t="n">
        <v>32222</v>
      </c>
      <c r="B134" s="0" t="s">
        <v>108</v>
      </c>
      <c r="C134" s="0" t="s">
        <v>16</v>
      </c>
      <c r="H134" s="13" t="n">
        <v>82000</v>
      </c>
      <c r="J134" s="13" t="n">
        <v>43220</v>
      </c>
    </row>
    <row r="135" customFormat="false" ht="15" hidden="false" customHeight="false" outlineLevel="0" collapsed="false">
      <c r="A135" s="0" t="n">
        <v>322241</v>
      </c>
      <c r="B135" s="0" t="s">
        <v>109</v>
      </c>
      <c r="C135" s="0" t="s">
        <v>110</v>
      </c>
      <c r="H135" s="13" t="n">
        <v>91000</v>
      </c>
      <c r="J135" s="13" t="n">
        <v>66840</v>
      </c>
    </row>
    <row r="136" customFormat="false" ht="15" hidden="false" customHeight="false" outlineLevel="0" collapsed="false">
      <c r="A136" s="0" t="n">
        <v>322242</v>
      </c>
      <c r="B136" s="0" t="s">
        <v>111</v>
      </c>
      <c r="C136" s="0" t="s">
        <v>112</v>
      </c>
      <c r="H136" s="13" t="n">
        <v>61000</v>
      </c>
      <c r="J136" s="13" t="n">
        <v>49090</v>
      </c>
    </row>
    <row r="137" customFormat="false" ht="15" hidden="false" customHeight="false" outlineLevel="0" collapsed="false">
      <c r="A137" s="0" t="n">
        <v>322243</v>
      </c>
      <c r="B137" s="0" t="s">
        <v>111</v>
      </c>
      <c r="C137" s="0" t="s">
        <v>113</v>
      </c>
      <c r="H137" s="13" t="n">
        <v>85000</v>
      </c>
      <c r="J137" s="13" t="n">
        <v>70510</v>
      </c>
    </row>
    <row r="138" customFormat="false" ht="15" hidden="false" customHeight="false" outlineLevel="0" collapsed="false">
      <c r="A138" s="0" t="n">
        <v>322244</v>
      </c>
      <c r="B138" s="0" t="s">
        <v>111</v>
      </c>
      <c r="C138" s="0" t="s">
        <v>114</v>
      </c>
      <c r="H138" s="13" t="n">
        <v>29000</v>
      </c>
      <c r="J138" s="13" t="n">
        <v>18000</v>
      </c>
    </row>
    <row r="139" customFormat="false" ht="15" hidden="false" customHeight="false" outlineLevel="0" collapsed="false">
      <c r="A139" s="0" t="n">
        <v>322245</v>
      </c>
      <c r="B139" s="0" t="s">
        <v>111</v>
      </c>
      <c r="C139" s="0" t="s">
        <v>115</v>
      </c>
      <c r="H139" s="13" t="n">
        <v>95000</v>
      </c>
      <c r="J139" s="13" t="n">
        <v>62000</v>
      </c>
    </row>
    <row r="141" customFormat="false" ht="15" hidden="false" customHeight="false" outlineLevel="0" collapsed="false">
      <c r="A141" s="0" t="n">
        <v>3223</v>
      </c>
      <c r="B141" s="0" t="s">
        <v>116</v>
      </c>
      <c r="C141" s="0" t="s">
        <v>117</v>
      </c>
      <c r="H141" s="12" t="n">
        <f aca="false">SUM(H142:H144)</f>
        <v>216000</v>
      </c>
      <c r="I141" s="1"/>
      <c r="J141" s="12" t="n">
        <f aca="false">SUM(J142:J144)</f>
        <v>216700</v>
      </c>
    </row>
    <row r="142" customFormat="false" ht="15" hidden="false" customHeight="false" outlineLevel="0" collapsed="false">
      <c r="A142" s="0" t="n">
        <v>32231</v>
      </c>
      <c r="C142" s="0" t="s">
        <v>118</v>
      </c>
      <c r="H142" s="13" t="n">
        <v>110000</v>
      </c>
      <c r="J142" s="13" t="n">
        <v>110000</v>
      </c>
    </row>
    <row r="143" customFormat="false" ht="15" hidden="false" customHeight="false" outlineLevel="0" collapsed="false">
      <c r="A143" s="0" t="n">
        <v>32233</v>
      </c>
      <c r="C143" s="0" t="s">
        <v>119</v>
      </c>
      <c r="H143" s="13" t="n">
        <v>100000</v>
      </c>
      <c r="J143" s="13" t="n">
        <v>103700</v>
      </c>
    </row>
    <row r="144" customFormat="false" ht="15" hidden="false" customHeight="false" outlineLevel="0" collapsed="false">
      <c r="A144" s="0" t="n">
        <v>32234</v>
      </c>
      <c r="C144" s="0" t="s">
        <v>120</v>
      </c>
      <c r="H144" s="13" t="n">
        <v>6000</v>
      </c>
      <c r="J144" s="13" t="n">
        <v>3000</v>
      </c>
    </row>
    <row r="146" customFormat="false" ht="15" hidden="false" customHeight="false" outlineLevel="0" collapsed="false">
      <c r="A146" s="0" t="n">
        <v>3224</v>
      </c>
      <c r="B146" s="0" t="s">
        <v>116</v>
      </c>
      <c r="C146" s="0" t="s">
        <v>121</v>
      </c>
      <c r="H146" s="12" t="n">
        <f aca="false">H147+H149+H151</f>
        <v>15000</v>
      </c>
      <c r="I146" s="1"/>
      <c r="J146" s="12" t="n">
        <f aca="false">J147+J149+J151</f>
        <v>8000</v>
      </c>
    </row>
    <row r="147" customFormat="false" ht="15" hidden="false" customHeight="false" outlineLevel="0" collapsed="false">
      <c r="A147" s="0" t="n">
        <v>32241</v>
      </c>
      <c r="C147" s="0" t="s">
        <v>122</v>
      </c>
      <c r="H147" s="13" t="n">
        <v>3000</v>
      </c>
      <c r="J147" s="13" t="n">
        <v>2000</v>
      </c>
    </row>
    <row r="148" customFormat="false" ht="15" hidden="false" customHeight="false" outlineLevel="0" collapsed="false">
      <c r="C148" s="0" t="s">
        <v>123</v>
      </c>
    </row>
    <row r="149" customFormat="false" ht="15" hidden="false" customHeight="false" outlineLevel="0" collapsed="false">
      <c r="A149" s="0" t="n">
        <v>32242</v>
      </c>
      <c r="C149" s="0" t="s">
        <v>121</v>
      </c>
      <c r="H149" s="13" t="n">
        <v>10000</v>
      </c>
      <c r="J149" s="13" t="n">
        <v>4000</v>
      </c>
    </row>
    <row r="150" customFormat="false" ht="15" hidden="false" customHeight="false" outlineLevel="0" collapsed="false">
      <c r="C150" s="0" t="s">
        <v>124</v>
      </c>
    </row>
    <row r="151" customFormat="false" ht="15" hidden="false" customHeight="false" outlineLevel="0" collapsed="false">
      <c r="A151" s="0" t="n">
        <v>32243</v>
      </c>
      <c r="C151" s="0" t="s">
        <v>121</v>
      </c>
      <c r="H151" s="13" t="n">
        <v>2000</v>
      </c>
      <c r="J151" s="13" t="n">
        <v>2000</v>
      </c>
    </row>
    <row r="152" customFormat="false" ht="15" hidden="false" customHeight="false" outlineLevel="0" collapsed="false">
      <c r="C152" s="0" t="s">
        <v>125</v>
      </c>
    </row>
    <row r="154" customFormat="false" ht="15" hidden="false" customHeight="false" outlineLevel="0" collapsed="false">
      <c r="A154" s="0" t="n">
        <v>3225</v>
      </c>
      <c r="B154" s="0" t="s">
        <v>89</v>
      </c>
      <c r="C154" s="0" t="s">
        <v>126</v>
      </c>
      <c r="H154" s="12" t="n">
        <f aca="false">H155+H156</f>
        <v>25500</v>
      </c>
      <c r="I154" s="1"/>
      <c r="J154" s="12" t="n">
        <f aca="false">J155+J156</f>
        <v>7000</v>
      </c>
    </row>
    <row r="155" customFormat="false" ht="15" hidden="false" customHeight="false" outlineLevel="0" collapsed="false">
      <c r="A155" s="0" t="n">
        <v>32251</v>
      </c>
      <c r="B155" s="0" t="s">
        <v>127</v>
      </c>
      <c r="C155" s="0" t="s">
        <v>17</v>
      </c>
      <c r="H155" s="13" t="n">
        <v>23000</v>
      </c>
      <c r="J155" s="13" t="n">
        <v>6000</v>
      </c>
    </row>
    <row r="156" customFormat="false" ht="15" hidden="false" customHeight="false" outlineLevel="0" collapsed="false">
      <c r="A156" s="0" t="n">
        <v>32252</v>
      </c>
      <c r="B156" s="0" t="s">
        <v>116</v>
      </c>
      <c r="C156" s="0" t="s">
        <v>128</v>
      </c>
      <c r="H156" s="13" t="n">
        <v>2500</v>
      </c>
      <c r="J156" s="13" t="n">
        <v>1000</v>
      </c>
    </row>
    <row r="158" customFormat="false" ht="15" hidden="false" customHeight="false" outlineLevel="0" collapsed="false">
      <c r="A158" s="0" t="n">
        <v>3227</v>
      </c>
      <c r="B158" s="0" t="s">
        <v>116</v>
      </c>
      <c r="C158" s="0" t="s">
        <v>129</v>
      </c>
      <c r="H158" s="12" t="n">
        <f aca="false">H159</f>
        <v>15000</v>
      </c>
      <c r="I158" s="1"/>
      <c r="J158" s="12" t="n">
        <f aca="false">J159</f>
        <v>5000</v>
      </c>
    </row>
    <row r="159" customFormat="false" ht="15" hidden="false" customHeight="false" outlineLevel="0" collapsed="false">
      <c r="A159" s="0" t="n">
        <v>32271</v>
      </c>
      <c r="C159" s="0" t="s">
        <v>129</v>
      </c>
      <c r="H159" s="13" t="n">
        <v>15000</v>
      </c>
      <c r="J159" s="17" t="n">
        <v>5000</v>
      </c>
    </row>
    <row r="162" customFormat="false" ht="15.75" hidden="false" customHeight="false" outlineLevel="0" collapsed="false">
      <c r="A162" s="0" t="n">
        <v>323</v>
      </c>
      <c r="B162" s="9" t="s">
        <v>130</v>
      </c>
      <c r="C162" s="9" t="s">
        <v>131</v>
      </c>
      <c r="D162" s="9"/>
      <c r="E162" s="9"/>
      <c r="F162" s="9"/>
      <c r="G162" s="9"/>
      <c r="H162" s="10" t="n">
        <f aca="false">H164+H168+H177+H185+H191+H196+H199</f>
        <v>351200</v>
      </c>
      <c r="I162" s="11"/>
      <c r="J162" s="15" t="n">
        <f aca="false">J164+J168+J177+J185+J191+J196+J199</f>
        <v>174897</v>
      </c>
    </row>
    <row r="164" customFormat="false" ht="15" hidden="false" customHeight="false" outlineLevel="0" collapsed="false">
      <c r="A164" s="0" t="n">
        <v>3231</v>
      </c>
      <c r="B164" s="0" t="s">
        <v>116</v>
      </c>
      <c r="C164" s="0" t="s">
        <v>132</v>
      </c>
      <c r="H164" s="12" t="n">
        <f aca="false">H165+H166</f>
        <v>11000</v>
      </c>
      <c r="I164" s="1"/>
      <c r="J164" s="12" t="n">
        <f aca="false">J165+J166</f>
        <v>10000</v>
      </c>
    </row>
    <row r="165" customFormat="false" ht="15" hidden="false" customHeight="false" outlineLevel="0" collapsed="false">
      <c r="A165" s="0" t="n">
        <v>32311</v>
      </c>
      <c r="C165" s="0" t="s">
        <v>133</v>
      </c>
      <c r="H165" s="13" t="n">
        <v>9000</v>
      </c>
      <c r="J165" s="13" t="n">
        <v>9000</v>
      </c>
    </row>
    <row r="166" customFormat="false" ht="15" hidden="false" customHeight="false" outlineLevel="0" collapsed="false">
      <c r="A166" s="0" t="n">
        <v>32313</v>
      </c>
      <c r="C166" s="0" t="s">
        <v>134</v>
      </c>
      <c r="H166" s="13" t="n">
        <v>2000</v>
      </c>
      <c r="J166" s="17" t="n">
        <v>1000</v>
      </c>
    </row>
    <row r="168" customFormat="false" ht="15" hidden="false" customHeight="false" outlineLevel="0" collapsed="false">
      <c r="A168" s="0" t="n">
        <v>3232</v>
      </c>
      <c r="B168" s="0" t="s">
        <v>116</v>
      </c>
      <c r="C168" s="0" t="s">
        <v>135</v>
      </c>
      <c r="H168" s="12" t="n">
        <f aca="false">H169+H171+H173+H175</f>
        <v>79000</v>
      </c>
      <c r="I168" s="1"/>
      <c r="J168" s="12" t="n">
        <f aca="false">J169+J171+J173+J175</f>
        <v>64000</v>
      </c>
    </row>
    <row r="169" customFormat="false" ht="15" hidden="false" customHeight="false" outlineLevel="0" collapsed="false">
      <c r="A169" s="0" t="n">
        <v>32321</v>
      </c>
      <c r="C169" s="0" t="s">
        <v>135</v>
      </c>
      <c r="H169" s="13" t="n">
        <v>5000</v>
      </c>
      <c r="J169" s="0" t="n">
        <v>2000</v>
      </c>
    </row>
    <row r="170" customFormat="false" ht="15" hidden="false" customHeight="false" outlineLevel="0" collapsed="false">
      <c r="C170" s="0" t="s">
        <v>123</v>
      </c>
    </row>
    <row r="171" customFormat="false" ht="15" hidden="false" customHeight="false" outlineLevel="0" collapsed="false">
      <c r="A171" s="0" t="n">
        <v>32322</v>
      </c>
      <c r="C171" s="0" t="s">
        <v>135</v>
      </c>
      <c r="H171" s="13" t="n">
        <v>65000</v>
      </c>
      <c r="J171" s="13" t="n">
        <v>55000</v>
      </c>
    </row>
    <row r="172" customFormat="false" ht="15" hidden="false" customHeight="false" outlineLevel="0" collapsed="false">
      <c r="C172" s="0" t="s">
        <v>124</v>
      </c>
    </row>
    <row r="173" customFormat="false" ht="15" hidden="false" customHeight="false" outlineLevel="0" collapsed="false">
      <c r="A173" s="0" t="n">
        <v>32323</v>
      </c>
      <c r="C173" s="0" t="s">
        <v>135</v>
      </c>
      <c r="H173" s="13" t="n">
        <v>5000</v>
      </c>
      <c r="J173" s="17" t="n">
        <v>5000</v>
      </c>
    </row>
    <row r="174" customFormat="false" ht="15" hidden="false" customHeight="false" outlineLevel="0" collapsed="false">
      <c r="C174" s="0" t="s">
        <v>136</v>
      </c>
    </row>
    <row r="175" customFormat="false" ht="15" hidden="false" customHeight="false" outlineLevel="0" collapsed="false">
      <c r="A175" s="0" t="n">
        <v>32329</v>
      </c>
      <c r="C175" s="0" t="s">
        <v>137</v>
      </c>
      <c r="H175" s="13" t="n">
        <v>4000</v>
      </c>
      <c r="J175" s="13" t="n">
        <v>2000</v>
      </c>
    </row>
    <row r="177" customFormat="false" ht="15" hidden="false" customHeight="false" outlineLevel="0" collapsed="false">
      <c r="A177" s="0" t="n">
        <v>3234</v>
      </c>
      <c r="B177" s="0" t="s">
        <v>116</v>
      </c>
      <c r="C177" s="0" t="s">
        <v>138</v>
      </c>
      <c r="H177" s="12" t="n">
        <f aca="false">SUM(H178:H183)</f>
        <v>43700</v>
      </c>
      <c r="I177" s="1"/>
      <c r="J177" s="12" t="n">
        <f aca="false">SUM(J178:J183)</f>
        <v>37700</v>
      </c>
    </row>
    <row r="178" customFormat="false" ht="15" hidden="false" customHeight="false" outlineLevel="0" collapsed="false">
      <c r="A178" s="0" t="n">
        <v>32341</v>
      </c>
      <c r="C178" s="0" t="s">
        <v>139</v>
      </c>
      <c r="H178" s="13" t="n">
        <v>24000</v>
      </c>
      <c r="J178" s="13" t="n">
        <v>18000</v>
      </c>
    </row>
    <row r="179" customFormat="false" ht="15" hidden="false" customHeight="false" outlineLevel="0" collapsed="false">
      <c r="A179" s="0" t="n">
        <v>32342</v>
      </c>
      <c r="C179" s="0" t="s">
        <v>140</v>
      </c>
      <c r="H179" s="13" t="n">
        <v>13000</v>
      </c>
      <c r="J179" s="13" t="n">
        <v>10000</v>
      </c>
    </row>
    <row r="180" customFormat="false" ht="15" hidden="false" customHeight="false" outlineLevel="0" collapsed="false">
      <c r="A180" s="0" t="n">
        <v>32343</v>
      </c>
      <c r="C180" s="0" t="s">
        <v>141</v>
      </c>
      <c r="H180" s="13" t="n">
        <v>4000</v>
      </c>
      <c r="J180" s="13" t="n">
        <v>4000</v>
      </c>
    </row>
    <row r="181" customFormat="false" ht="15" hidden="false" customHeight="false" outlineLevel="0" collapsed="false">
      <c r="A181" s="0" t="n">
        <v>32344</v>
      </c>
      <c r="C181" s="0" t="s">
        <v>142</v>
      </c>
      <c r="H181" s="13" t="n">
        <v>2000</v>
      </c>
      <c r="J181" s="13" t="n">
        <v>2000</v>
      </c>
    </row>
    <row r="182" customFormat="false" ht="15" hidden="false" customHeight="false" outlineLevel="0" collapsed="false">
      <c r="A182" s="0" t="n">
        <v>32349</v>
      </c>
      <c r="C182" s="0" t="s">
        <v>143</v>
      </c>
      <c r="H182" s="17" t="n">
        <v>700</v>
      </c>
      <c r="J182" s="0" t="n">
        <v>700</v>
      </c>
    </row>
    <row r="183" customFormat="false" ht="15" hidden="false" customHeight="false" outlineLevel="0" collapsed="false">
      <c r="A183" s="0" t="n">
        <v>32353</v>
      </c>
      <c r="C183" s="0" t="s">
        <v>144</v>
      </c>
      <c r="J183" s="13" t="n">
        <v>3000</v>
      </c>
    </row>
    <row r="185" customFormat="false" ht="15" hidden="false" customHeight="false" outlineLevel="0" collapsed="false">
      <c r="A185" s="0" t="n">
        <v>3236</v>
      </c>
      <c r="B185" s="0" t="s">
        <v>127</v>
      </c>
      <c r="C185" s="0" t="s">
        <v>145</v>
      </c>
      <c r="H185" s="12" t="n">
        <f aca="false">SUM(H186:H189)</f>
        <v>34000</v>
      </c>
      <c r="I185" s="1"/>
      <c r="J185" s="12" t="n">
        <f aca="false">SUM(J186:J189)</f>
        <v>30000</v>
      </c>
    </row>
    <row r="186" customFormat="false" ht="15" hidden="false" customHeight="false" outlineLevel="0" collapsed="false">
      <c r="A186" s="0" t="n">
        <v>32361</v>
      </c>
      <c r="C186" s="0" t="s">
        <v>146</v>
      </c>
      <c r="H186" s="13" t="n">
        <v>17000</v>
      </c>
      <c r="J186" s="13" t="n">
        <v>13000</v>
      </c>
    </row>
    <row r="187" customFormat="false" ht="15" hidden="false" customHeight="false" outlineLevel="0" collapsed="false">
      <c r="A187" s="0" t="n">
        <v>32362</v>
      </c>
      <c r="C187" s="0" t="s">
        <v>147</v>
      </c>
      <c r="H187" s="13" t="n">
        <v>8000</v>
      </c>
      <c r="J187" s="13" t="n">
        <v>8000</v>
      </c>
    </row>
    <row r="188" customFormat="false" ht="15" hidden="false" customHeight="false" outlineLevel="0" collapsed="false">
      <c r="A188" s="0" t="n">
        <v>32363</v>
      </c>
      <c r="C188" s="0" t="s">
        <v>148</v>
      </c>
      <c r="H188" s="13" t="n">
        <v>8000</v>
      </c>
      <c r="J188" s="13" t="n">
        <v>8000</v>
      </c>
    </row>
    <row r="189" customFormat="false" ht="15" hidden="false" customHeight="false" outlineLevel="0" collapsed="false">
      <c r="A189" s="0" t="n">
        <v>32369</v>
      </c>
      <c r="C189" s="0" t="s">
        <v>149</v>
      </c>
      <c r="H189" s="13" t="n">
        <v>1000</v>
      </c>
      <c r="J189" s="0" t="n">
        <v>1000</v>
      </c>
    </row>
    <row r="191" customFormat="false" ht="15" hidden="false" customHeight="false" outlineLevel="0" collapsed="false">
      <c r="A191" s="0" t="n">
        <v>3237</v>
      </c>
      <c r="B191" s="0" t="s">
        <v>130</v>
      </c>
      <c r="C191" s="0" t="s">
        <v>150</v>
      </c>
      <c r="H191" s="12" t="n">
        <f aca="false">SUM(H192:H194)</f>
        <v>162500</v>
      </c>
      <c r="I191" s="1"/>
      <c r="J191" s="12" t="n">
        <f aca="false">SUM(J192:J194)</f>
        <v>22000</v>
      </c>
    </row>
    <row r="192" customFormat="false" ht="15" hidden="false" customHeight="false" outlineLevel="0" collapsed="false">
      <c r="A192" s="0" t="n">
        <v>32372</v>
      </c>
      <c r="B192" s="0" t="s">
        <v>89</v>
      </c>
      <c r="C192" s="0" t="s">
        <v>151</v>
      </c>
      <c r="H192" s="13" t="n">
        <v>142500</v>
      </c>
      <c r="J192" s="13" t="n">
        <v>10000</v>
      </c>
    </row>
    <row r="193" customFormat="false" ht="15" hidden="false" customHeight="false" outlineLevel="0" collapsed="false">
      <c r="A193" s="0" t="n">
        <v>32373</v>
      </c>
      <c r="B193" s="0" t="s">
        <v>116</v>
      </c>
      <c r="C193" s="0" t="s">
        <v>152</v>
      </c>
      <c r="H193" s="13" t="n">
        <v>10000</v>
      </c>
      <c r="J193" s="17" t="n">
        <v>1000</v>
      </c>
    </row>
    <row r="194" customFormat="false" ht="15" hidden="false" customHeight="false" outlineLevel="0" collapsed="false">
      <c r="A194" s="0" t="n">
        <v>32379</v>
      </c>
      <c r="B194" s="0" t="s">
        <v>153</v>
      </c>
      <c r="C194" s="0" t="s">
        <v>154</v>
      </c>
      <c r="H194" s="13" t="n">
        <v>10000</v>
      </c>
      <c r="J194" s="13" t="n">
        <v>11000</v>
      </c>
    </row>
    <row r="195" customFormat="false" ht="15" hidden="false" customHeight="false" outlineLevel="0" collapsed="false">
      <c r="H195" s="13"/>
      <c r="J195" s="13"/>
    </row>
    <row r="196" customFormat="false" ht="15" hidden="false" customHeight="false" outlineLevel="0" collapsed="false">
      <c r="A196" s="0" t="n">
        <v>3238</v>
      </c>
      <c r="B196" s="0" t="s">
        <v>116</v>
      </c>
      <c r="C196" s="0" t="s">
        <v>155</v>
      </c>
      <c r="H196" s="12" t="n">
        <f aca="false">H197</f>
        <v>8000</v>
      </c>
      <c r="I196" s="1"/>
      <c r="J196" s="12" t="n">
        <f aca="false">J197</f>
        <v>3000</v>
      </c>
    </row>
    <row r="197" customFormat="false" ht="15" hidden="false" customHeight="false" outlineLevel="0" collapsed="false">
      <c r="A197" s="0" t="n">
        <v>32381</v>
      </c>
      <c r="C197" s="0" t="s">
        <v>156</v>
      </c>
      <c r="H197" s="13" t="n">
        <v>8000</v>
      </c>
      <c r="J197" s="13" t="n">
        <v>3000</v>
      </c>
    </row>
    <row r="199" customFormat="false" ht="15" hidden="false" customHeight="false" outlineLevel="0" collapsed="false">
      <c r="A199" s="0" t="n">
        <v>3239</v>
      </c>
      <c r="B199" s="0" t="s">
        <v>116</v>
      </c>
      <c r="C199" s="0" t="s">
        <v>157</v>
      </c>
      <c r="H199" s="12" t="n">
        <f aca="false">SUM(H200:H203)</f>
        <v>13000</v>
      </c>
      <c r="I199" s="1"/>
      <c r="J199" s="12" t="n">
        <f aca="false">SUM(J200:J203)</f>
        <v>8197</v>
      </c>
    </row>
    <row r="200" customFormat="false" ht="15" hidden="false" customHeight="false" outlineLevel="0" collapsed="false">
      <c r="A200" s="0" t="n">
        <v>32391</v>
      </c>
      <c r="C200" s="0" t="s">
        <v>158</v>
      </c>
      <c r="H200" s="13" t="n">
        <v>1000</v>
      </c>
      <c r="J200" s="0" t="n">
        <v>197</v>
      </c>
    </row>
    <row r="201" customFormat="false" ht="15" hidden="false" customHeight="false" outlineLevel="0" collapsed="false">
      <c r="A201" s="0" t="n">
        <v>32392</v>
      </c>
      <c r="C201" s="0" t="s">
        <v>159</v>
      </c>
      <c r="H201" s="13" t="n">
        <v>4000</v>
      </c>
      <c r="J201" s="0" t="n">
        <v>1000</v>
      </c>
    </row>
    <row r="202" customFormat="false" ht="15" hidden="false" customHeight="false" outlineLevel="0" collapsed="false">
      <c r="A202" s="0" t="n">
        <v>32394</v>
      </c>
      <c r="C202" s="0" t="s">
        <v>160</v>
      </c>
      <c r="H202" s="13" t="n">
        <v>1000</v>
      </c>
      <c r="J202" s="0" t="n">
        <v>1000</v>
      </c>
    </row>
    <row r="203" customFormat="false" ht="15" hidden="false" customHeight="false" outlineLevel="0" collapsed="false">
      <c r="A203" s="0" t="n">
        <v>32399</v>
      </c>
      <c r="C203" s="0" t="s">
        <v>161</v>
      </c>
      <c r="H203" s="13" t="n">
        <v>7000</v>
      </c>
      <c r="J203" s="13" t="n">
        <v>6000</v>
      </c>
    </row>
    <row r="205" customFormat="false" ht="15.75" hidden="false" customHeight="false" outlineLevel="0" collapsed="false">
      <c r="A205" s="0" t="n">
        <v>329</v>
      </c>
      <c r="B205" s="9" t="s">
        <v>116</v>
      </c>
      <c r="C205" s="9" t="s">
        <v>162</v>
      </c>
      <c r="D205" s="9"/>
      <c r="E205" s="9"/>
      <c r="F205" s="9"/>
      <c r="G205" s="9"/>
      <c r="H205" s="10" t="n">
        <f aca="false">H207+H212+H218+H221+H226</f>
        <v>79500</v>
      </c>
      <c r="I205" s="11"/>
      <c r="J205" s="15" t="n">
        <f aca="false">J207+J212+J218+J221+J226</f>
        <v>62500</v>
      </c>
    </row>
    <row r="207" customFormat="false" ht="15" hidden="false" customHeight="false" outlineLevel="0" collapsed="false">
      <c r="A207" s="0" t="n">
        <v>3291</v>
      </c>
      <c r="C207" s="0" t="s">
        <v>163</v>
      </c>
      <c r="H207" s="12" t="n">
        <f aca="false">H209</f>
        <v>8000</v>
      </c>
      <c r="I207" s="1"/>
      <c r="J207" s="12" t="n">
        <f aca="false">J209</f>
        <v>8000</v>
      </c>
    </row>
    <row r="208" customFormat="false" ht="15" hidden="false" customHeight="false" outlineLevel="0" collapsed="false">
      <c r="C208" s="0" t="s">
        <v>164</v>
      </c>
    </row>
    <row r="209" customFormat="false" ht="15" hidden="false" customHeight="false" outlineLevel="0" collapsed="false">
      <c r="A209" s="0" t="n">
        <v>32911</v>
      </c>
      <c r="C209" s="0" t="s">
        <v>165</v>
      </c>
      <c r="H209" s="13" t="n">
        <v>8000</v>
      </c>
      <c r="J209" s="13" t="n">
        <v>8000</v>
      </c>
    </row>
    <row r="210" customFormat="false" ht="15" hidden="false" customHeight="false" outlineLevel="0" collapsed="false">
      <c r="C210" s="0" t="s">
        <v>166</v>
      </c>
    </row>
    <row r="212" customFormat="false" ht="15" hidden="false" customHeight="false" outlineLevel="0" collapsed="false">
      <c r="A212" s="0" t="n">
        <v>3292</v>
      </c>
      <c r="B212" s="0" t="s">
        <v>116</v>
      </c>
      <c r="C212" s="0" t="s">
        <v>167</v>
      </c>
      <c r="H212" s="12" t="n">
        <f aca="false">SUM(H213:H215)</f>
        <v>31500</v>
      </c>
      <c r="I212" s="1"/>
      <c r="J212" s="12" t="n">
        <f aca="false">SUM(J213:J215)</f>
        <v>26500</v>
      </c>
    </row>
    <row r="213" customFormat="false" ht="15" hidden="false" customHeight="false" outlineLevel="0" collapsed="false">
      <c r="A213" s="0" t="n">
        <v>32921</v>
      </c>
      <c r="C213" s="0" t="s">
        <v>168</v>
      </c>
      <c r="H213" s="13" t="n">
        <v>3500</v>
      </c>
      <c r="J213" s="17" t="n">
        <v>3500</v>
      </c>
    </row>
    <row r="214" customFormat="false" ht="15" hidden="false" customHeight="false" outlineLevel="0" collapsed="false">
      <c r="A214" s="0" t="n">
        <v>32922</v>
      </c>
      <c r="C214" s="0" t="s">
        <v>169</v>
      </c>
      <c r="H214" s="13" t="n">
        <v>23000</v>
      </c>
      <c r="J214" s="17" t="n">
        <v>18000</v>
      </c>
    </row>
    <row r="215" customFormat="false" ht="15" hidden="false" customHeight="false" outlineLevel="0" collapsed="false">
      <c r="A215" s="0" t="n">
        <v>32923</v>
      </c>
      <c r="C215" s="0" t="s">
        <v>170</v>
      </c>
      <c r="H215" s="13" t="n">
        <v>5000</v>
      </c>
      <c r="J215" s="17" t="n">
        <v>5000</v>
      </c>
    </row>
    <row r="218" customFormat="false" ht="15" hidden="false" customHeight="false" outlineLevel="0" collapsed="false">
      <c r="A218" s="0" t="n">
        <v>3293</v>
      </c>
      <c r="C218" s="0" t="s">
        <v>171</v>
      </c>
      <c r="H218" s="12" t="n">
        <f aca="false">H219</f>
        <v>7000</v>
      </c>
      <c r="I218" s="1"/>
      <c r="J218" s="12" t="n">
        <f aca="false">J219</f>
        <v>2000</v>
      </c>
    </row>
    <row r="219" customFormat="false" ht="15" hidden="false" customHeight="false" outlineLevel="0" collapsed="false">
      <c r="A219" s="0" t="n">
        <v>32931</v>
      </c>
      <c r="C219" s="0" t="s">
        <v>171</v>
      </c>
      <c r="H219" s="13" t="n">
        <v>7000</v>
      </c>
      <c r="J219" s="17" t="n">
        <v>2000</v>
      </c>
    </row>
    <row r="221" customFormat="false" ht="15" hidden="false" customHeight="false" outlineLevel="0" collapsed="false">
      <c r="A221" s="0" t="n">
        <v>3295</v>
      </c>
      <c r="B221" s="0" t="s">
        <v>116</v>
      </c>
      <c r="C221" s="0" t="s">
        <v>172</v>
      </c>
      <c r="H221" s="12" t="n">
        <f aca="false">H222+H224</f>
        <v>20000</v>
      </c>
      <c r="I221" s="1"/>
      <c r="J221" s="12" t="n">
        <f aca="false">J222+J224</f>
        <v>15000</v>
      </c>
    </row>
    <row r="222" customFormat="false" ht="15" hidden="false" customHeight="false" outlineLevel="0" collapsed="false">
      <c r="A222" s="0" t="n">
        <v>32955</v>
      </c>
      <c r="C222" s="0" t="s">
        <v>173</v>
      </c>
      <c r="H222" s="13" t="n">
        <v>20000</v>
      </c>
      <c r="J222" s="13" t="n">
        <v>13000</v>
      </c>
    </row>
    <row r="223" customFormat="false" ht="15" hidden="false" customHeight="false" outlineLevel="0" collapsed="false">
      <c r="C223" s="0" t="s">
        <v>174</v>
      </c>
    </row>
    <row r="224" customFormat="false" ht="15" hidden="false" customHeight="false" outlineLevel="0" collapsed="false">
      <c r="A224" s="0" t="n">
        <v>32953</v>
      </c>
      <c r="C224" s="0" t="s">
        <v>175</v>
      </c>
      <c r="J224" s="17" t="n">
        <v>2000</v>
      </c>
    </row>
    <row r="226" customFormat="false" ht="15" hidden="false" customHeight="false" outlineLevel="0" collapsed="false">
      <c r="A226" s="0" t="n">
        <v>3299</v>
      </c>
      <c r="B226" s="0" t="s">
        <v>116</v>
      </c>
      <c r="C226" s="0" t="s">
        <v>162</v>
      </c>
      <c r="H226" s="12" t="n">
        <f aca="false">H227+H228</f>
        <v>13000</v>
      </c>
      <c r="I226" s="1"/>
      <c r="J226" s="12" t="n">
        <f aca="false">J227+J228</f>
        <v>11000</v>
      </c>
    </row>
    <row r="227" customFormat="false" ht="15" hidden="false" customHeight="false" outlineLevel="0" collapsed="false">
      <c r="A227" s="0" t="n">
        <v>32999</v>
      </c>
      <c r="C227" s="0" t="s">
        <v>162</v>
      </c>
      <c r="H227" s="13" t="n">
        <v>5000</v>
      </c>
      <c r="J227" s="13" t="n">
        <v>4000</v>
      </c>
    </row>
    <row r="228" customFormat="false" ht="15" hidden="false" customHeight="false" outlineLevel="0" collapsed="false">
      <c r="A228" s="0" t="n">
        <v>329990</v>
      </c>
      <c r="C228" s="0" t="s">
        <v>176</v>
      </c>
      <c r="H228" s="13" t="n">
        <v>8000</v>
      </c>
      <c r="J228" s="0" t="n">
        <v>7000</v>
      </c>
    </row>
    <row r="229" customFormat="false" ht="15" hidden="false" customHeight="false" outlineLevel="0" collapsed="false">
      <c r="H229" s="13"/>
    </row>
    <row r="230" customFormat="false" ht="18.75" hidden="false" customHeight="false" outlineLevel="0" collapsed="false">
      <c r="A230" s="5" t="n">
        <v>34</v>
      </c>
      <c r="B230" s="5" t="s">
        <v>116</v>
      </c>
      <c r="C230" s="5" t="s">
        <v>177</v>
      </c>
      <c r="D230" s="5"/>
      <c r="E230" s="5"/>
      <c r="F230" s="5"/>
      <c r="G230" s="5"/>
      <c r="H230" s="6" t="n">
        <f aca="false">H233+H236+H239</f>
        <v>9500</v>
      </c>
      <c r="I230" s="7"/>
      <c r="J230" s="6" t="n">
        <f aca="false">J233+J236+J239</f>
        <v>18500</v>
      </c>
    </row>
    <row r="231" customFormat="false" ht="15" hidden="false" customHeight="false" outlineLevel="0" collapsed="false">
      <c r="A231" s="0" t="n">
        <v>343</v>
      </c>
      <c r="C231" s="0" t="s">
        <v>178</v>
      </c>
      <c r="H231" s="13" t="n">
        <v>9500</v>
      </c>
      <c r="J231" s="0" t="n">
        <v>8500</v>
      </c>
    </row>
    <row r="233" customFormat="false" ht="15.75" hidden="false" customHeight="false" outlineLevel="0" collapsed="false">
      <c r="A233" s="9" t="n">
        <v>3431</v>
      </c>
      <c r="B233" s="9" t="s">
        <v>116</v>
      </c>
      <c r="C233" s="9" t="s">
        <v>179</v>
      </c>
      <c r="D233" s="9"/>
      <c r="E233" s="9"/>
      <c r="F233" s="9"/>
      <c r="G233" s="9"/>
      <c r="H233" s="10" t="n">
        <f aca="false">H234</f>
        <v>9000</v>
      </c>
      <c r="I233" s="11"/>
      <c r="J233" s="10" t="n">
        <f aca="false">J234</f>
        <v>8000</v>
      </c>
    </row>
    <row r="234" customFormat="false" ht="15" hidden="false" customHeight="false" outlineLevel="0" collapsed="false">
      <c r="A234" s="0" t="n">
        <v>34312</v>
      </c>
      <c r="C234" s="0" t="s">
        <v>180</v>
      </c>
      <c r="H234" s="13" t="n">
        <v>9000</v>
      </c>
      <c r="J234" s="13" t="n">
        <v>8000</v>
      </c>
    </row>
    <row r="236" customFormat="false" ht="15.75" hidden="false" customHeight="false" outlineLevel="0" collapsed="false">
      <c r="A236" s="9" t="n">
        <v>3433</v>
      </c>
      <c r="B236" s="9"/>
      <c r="C236" s="9" t="s">
        <v>181</v>
      </c>
      <c r="D236" s="9"/>
      <c r="E236" s="9"/>
      <c r="F236" s="9"/>
      <c r="G236" s="9"/>
      <c r="H236" s="23" t="n">
        <f aca="false">H237</f>
        <v>500</v>
      </c>
      <c r="I236" s="23"/>
      <c r="J236" s="23" t="n">
        <f aca="false">J237</f>
        <v>500</v>
      </c>
    </row>
    <row r="237" customFormat="false" ht="15" hidden="false" customHeight="false" outlineLevel="0" collapsed="false">
      <c r="A237" s="0" t="n">
        <v>34333</v>
      </c>
      <c r="C237" s="0" t="s">
        <v>182</v>
      </c>
      <c r="H237" s="17" t="n">
        <v>500</v>
      </c>
      <c r="I237" s="17"/>
      <c r="J237" s="17" t="n">
        <v>500</v>
      </c>
    </row>
    <row r="238" customFormat="false" ht="15" hidden="false" customHeight="false" outlineLevel="0" collapsed="false">
      <c r="H238" s="17"/>
      <c r="I238" s="17"/>
      <c r="J238" s="17"/>
    </row>
    <row r="239" customFormat="false" ht="15.75" hidden="false" customHeight="false" outlineLevel="0" collapsed="false">
      <c r="A239" s="9"/>
      <c r="B239" s="9" t="s">
        <v>183</v>
      </c>
      <c r="C239" s="9" t="s">
        <v>184</v>
      </c>
      <c r="D239" s="9"/>
      <c r="E239" s="9"/>
      <c r="F239" s="9"/>
      <c r="G239" s="9"/>
      <c r="H239" s="9"/>
      <c r="I239" s="9"/>
      <c r="J239" s="24" t="n">
        <v>10000</v>
      </c>
    </row>
    <row r="240" customFormat="false" ht="15" hidden="false" customHeight="false" outlineLevel="0" collapsed="false">
      <c r="J240" s="13"/>
    </row>
    <row r="241" customFormat="false" ht="18.75" hidden="false" customHeight="false" outlineLevel="0" collapsed="false">
      <c r="A241" s="5" t="n">
        <v>4</v>
      </c>
      <c r="B241" s="5" t="s">
        <v>89</v>
      </c>
      <c r="C241" s="5" t="s">
        <v>185</v>
      </c>
      <c r="D241" s="5"/>
      <c r="E241" s="5"/>
      <c r="F241" s="5"/>
      <c r="G241" s="5"/>
      <c r="H241" s="6" t="n">
        <f aca="false">H243</f>
        <v>175000</v>
      </c>
      <c r="I241" s="7"/>
      <c r="J241" s="6" t="n">
        <f aca="false">J243</f>
        <v>40000</v>
      </c>
    </row>
    <row r="243" customFormat="false" ht="18.75" hidden="false" customHeight="false" outlineLevel="0" collapsed="false">
      <c r="A243" s="5" t="n">
        <v>42</v>
      </c>
      <c r="B243" s="5" t="s">
        <v>89</v>
      </c>
      <c r="C243" s="9" t="s">
        <v>186</v>
      </c>
      <c r="D243" s="5"/>
      <c r="E243" s="5"/>
      <c r="F243" s="5"/>
      <c r="G243" s="5"/>
      <c r="H243" s="6" t="n">
        <f aca="false">H245</f>
        <v>175000</v>
      </c>
      <c r="I243" s="7"/>
      <c r="J243" s="6" t="n">
        <f aca="false">J245</f>
        <v>40000</v>
      </c>
    </row>
    <row r="245" customFormat="false" ht="15.75" hidden="false" customHeight="false" outlineLevel="0" collapsed="false">
      <c r="A245" s="9" t="n">
        <v>422</v>
      </c>
      <c r="B245" s="9" t="s">
        <v>89</v>
      </c>
      <c r="C245" s="9" t="s">
        <v>187</v>
      </c>
      <c r="D245" s="9"/>
      <c r="E245" s="9"/>
      <c r="F245" s="9"/>
      <c r="G245" s="9"/>
      <c r="H245" s="10" t="n">
        <f aca="false">H247+H251+H256+H259+H262+H265</f>
        <v>175000</v>
      </c>
      <c r="I245" s="11"/>
      <c r="J245" s="10" t="n">
        <f aca="false">J247+J251+J256+J259+J262+J265</f>
        <v>40000</v>
      </c>
    </row>
    <row r="247" customFormat="false" ht="15" hidden="false" customHeight="false" outlineLevel="0" collapsed="false">
      <c r="A247" s="0" t="n">
        <v>4221</v>
      </c>
      <c r="B247" s="0" t="s">
        <v>89</v>
      </c>
      <c r="C247" s="0" t="s">
        <v>188</v>
      </c>
      <c r="H247" s="12" t="n">
        <f aca="false">H248+H249</f>
        <v>60000</v>
      </c>
      <c r="I247" s="1"/>
      <c r="J247" s="12" t="n">
        <f aca="false">J248+J249</f>
        <v>1000</v>
      </c>
    </row>
    <row r="248" customFormat="false" ht="15" hidden="false" customHeight="false" outlineLevel="0" collapsed="false">
      <c r="A248" s="0" t="n">
        <v>42211</v>
      </c>
      <c r="C248" s="0" t="s">
        <v>189</v>
      </c>
      <c r="H248" s="13" t="n">
        <v>35000</v>
      </c>
      <c r="J248" s="13"/>
    </row>
    <row r="249" customFormat="false" ht="15" hidden="false" customHeight="false" outlineLevel="0" collapsed="false">
      <c r="A249" s="0" t="n">
        <v>42219</v>
      </c>
      <c r="C249" s="0" t="s">
        <v>190</v>
      </c>
      <c r="H249" s="13" t="n">
        <v>25000</v>
      </c>
      <c r="J249" s="13" t="n">
        <v>1000</v>
      </c>
    </row>
    <row r="251" customFormat="false" ht="15" hidden="false" customHeight="false" outlineLevel="0" collapsed="false">
      <c r="A251" s="0" t="n">
        <v>4222</v>
      </c>
      <c r="B251" s="0" t="s">
        <v>116</v>
      </c>
      <c r="C251" s="0" t="s">
        <v>191</v>
      </c>
      <c r="H251" s="12" t="n">
        <f aca="false">SUM(H252:H254)</f>
        <v>15000</v>
      </c>
      <c r="I251" s="1"/>
      <c r="J251" s="12" t="n">
        <f aca="false">SUM(J252:J254)</f>
        <v>1000</v>
      </c>
    </row>
    <row r="252" customFormat="false" ht="15" hidden="false" customHeight="false" outlineLevel="0" collapsed="false">
      <c r="A252" s="0" t="n">
        <v>42222</v>
      </c>
      <c r="C252" s="0" t="s">
        <v>192</v>
      </c>
      <c r="H252" s="13" t="n">
        <v>5000</v>
      </c>
      <c r="J252" s="13"/>
    </row>
    <row r="253" customFormat="false" ht="15" hidden="false" customHeight="false" outlineLevel="0" collapsed="false">
      <c r="A253" s="0" t="n">
        <v>42223</v>
      </c>
      <c r="C253" s="0" t="s">
        <v>193</v>
      </c>
      <c r="H253" s="13" t="n">
        <v>5000</v>
      </c>
      <c r="J253" s="13"/>
    </row>
    <row r="254" customFormat="false" ht="15" hidden="false" customHeight="false" outlineLevel="0" collapsed="false">
      <c r="A254" s="0" t="n">
        <v>42229</v>
      </c>
      <c r="C254" s="0" t="s">
        <v>194</v>
      </c>
      <c r="H254" s="13" t="n">
        <v>5000</v>
      </c>
      <c r="J254" s="0" t="n">
        <v>1000</v>
      </c>
    </row>
    <row r="256" customFormat="false" ht="15" hidden="false" customHeight="false" outlineLevel="0" collapsed="false">
      <c r="A256" s="0" t="n">
        <v>4223</v>
      </c>
      <c r="B256" s="0" t="s">
        <v>116</v>
      </c>
      <c r="C256" s="0" t="s">
        <v>195</v>
      </c>
      <c r="H256" s="12" t="n">
        <f aca="false">H257</f>
        <v>5000</v>
      </c>
      <c r="I256" s="1"/>
      <c r="J256" s="12" t="n">
        <f aca="false">J257</f>
        <v>1000</v>
      </c>
    </row>
    <row r="257" customFormat="false" ht="15" hidden="false" customHeight="false" outlineLevel="0" collapsed="false">
      <c r="A257" s="0" t="n">
        <v>42231</v>
      </c>
      <c r="C257" s="0" t="s">
        <v>196</v>
      </c>
      <c r="H257" s="13" t="n">
        <v>5000</v>
      </c>
      <c r="J257" s="0" t="n">
        <v>1000</v>
      </c>
    </row>
    <row r="259" customFormat="false" ht="15" hidden="false" customHeight="false" outlineLevel="0" collapsed="false">
      <c r="A259" s="0" t="n">
        <v>4226</v>
      </c>
      <c r="B259" s="0" t="s">
        <v>89</v>
      </c>
      <c r="C259" s="0" t="s">
        <v>197</v>
      </c>
      <c r="H259" s="12" t="n">
        <f aca="false">H260</f>
        <v>85000</v>
      </c>
      <c r="I259" s="1"/>
      <c r="J259" s="12" t="n">
        <f aca="false">J260</f>
        <v>1000</v>
      </c>
    </row>
    <row r="260" customFormat="false" ht="15" hidden="false" customHeight="false" outlineLevel="0" collapsed="false">
      <c r="A260" s="0" t="n">
        <v>42261</v>
      </c>
      <c r="C260" s="0" t="s">
        <v>198</v>
      </c>
      <c r="H260" s="13" t="n">
        <v>85000</v>
      </c>
      <c r="J260" s="13" t="n">
        <v>1000</v>
      </c>
    </row>
    <row r="262" customFormat="false" ht="15" hidden="false" customHeight="false" outlineLevel="0" collapsed="false">
      <c r="A262" s="0" t="n">
        <v>4227</v>
      </c>
      <c r="B262" s="0" t="s">
        <v>89</v>
      </c>
      <c r="C262" s="0" t="s">
        <v>199</v>
      </c>
      <c r="H262" s="12" t="n">
        <f aca="false">H263</f>
        <v>10000</v>
      </c>
      <c r="I262" s="1"/>
      <c r="J262" s="12" t="n">
        <f aca="false">J263</f>
        <v>10000</v>
      </c>
    </row>
    <row r="263" customFormat="false" ht="15" hidden="false" customHeight="false" outlineLevel="0" collapsed="false">
      <c r="A263" s="0" t="n">
        <v>42273</v>
      </c>
      <c r="C263" s="0" t="s">
        <v>190</v>
      </c>
      <c r="H263" s="13" t="n">
        <v>10000</v>
      </c>
      <c r="J263" s="13" t="n">
        <v>10000</v>
      </c>
    </row>
    <row r="264" customFormat="false" ht="15" hidden="false" customHeight="false" outlineLevel="0" collapsed="false">
      <c r="H264" s="13"/>
      <c r="J264" s="13"/>
    </row>
    <row r="265" customFormat="false" ht="15" hidden="false" customHeight="false" outlineLevel="0" collapsed="false">
      <c r="A265" s="0" t="n">
        <v>42621</v>
      </c>
      <c r="B265" s="0" t="s">
        <v>183</v>
      </c>
      <c r="C265" s="14" t="s">
        <v>200</v>
      </c>
      <c r="J265" s="13" t="n">
        <v>26000</v>
      </c>
    </row>
    <row r="266" customFormat="false" ht="15" hidden="false" customHeight="false" outlineLevel="0" collapsed="false">
      <c r="C266" s="14"/>
      <c r="J266" s="13"/>
    </row>
    <row r="267" customFormat="false" ht="15" hidden="false" customHeight="false" outlineLevel="0" collapsed="false">
      <c r="A267" s="0" t="s">
        <v>201</v>
      </c>
    </row>
    <row r="268" customFormat="false" ht="15" hidden="false" customHeight="false" outlineLevel="0" collapsed="false">
      <c r="A268" s="0" t="s">
        <v>202</v>
      </c>
    </row>
    <row r="269" customFormat="false" ht="15" hidden="false" customHeight="false" outlineLevel="0" collapsed="false">
      <c r="A269" s="0" t="s">
        <v>203</v>
      </c>
    </row>
    <row r="270" customFormat="false" ht="15" hidden="false" customHeight="false" outlineLevel="0" collapsed="false">
      <c r="A270" s="0" t="s">
        <v>204</v>
      </c>
    </row>
    <row r="271" customFormat="false" ht="15" hidden="false" customHeight="false" outlineLevel="0" collapsed="false">
      <c r="F271" s="0" t="s">
        <v>205</v>
      </c>
    </row>
    <row r="272" customFormat="false" ht="15" hidden="false" customHeight="false" outlineLevel="0" collapsed="false">
      <c r="F272" s="0" t="s">
        <v>206</v>
      </c>
    </row>
    <row r="275" customFormat="false" ht="15" hidden="false" customHeight="false" outlineLevel="0" collapsed="false">
      <c r="A275" s="0" t="s">
        <v>207</v>
      </c>
      <c r="B275" s="0" t="s">
        <v>208</v>
      </c>
      <c r="H275" s="0" t="s">
        <v>209</v>
      </c>
      <c r="J275" s="0" t="s">
        <v>4</v>
      </c>
    </row>
    <row r="276" customFormat="false" ht="15" hidden="false" customHeight="false" outlineLevel="0" collapsed="false">
      <c r="A276" s="0" t="s">
        <v>210</v>
      </c>
    </row>
    <row r="277" customFormat="false" ht="15" hidden="false" customHeight="false" outlineLevel="0" collapsed="false">
      <c r="A277" s="0" t="s">
        <v>211</v>
      </c>
      <c r="B277" s="0" t="s">
        <v>212</v>
      </c>
      <c r="H277" s="13" t="n">
        <f aca="false">H5+H35+H48+H60</f>
        <v>5622800</v>
      </c>
      <c r="J277" s="13" t="n">
        <f aca="false">J5+J35+J48+J60</f>
        <v>4199700</v>
      </c>
    </row>
    <row r="278" customFormat="false" ht="15" hidden="false" customHeight="false" outlineLevel="0" collapsed="false">
      <c r="A278" s="0" t="s">
        <v>213</v>
      </c>
      <c r="B278" s="0" t="s">
        <v>26</v>
      </c>
      <c r="H278" s="13" t="n">
        <f aca="false">H26</f>
        <v>5200</v>
      </c>
      <c r="J278" s="13" t="n">
        <f aca="false">J26</f>
        <v>2200</v>
      </c>
    </row>
    <row r="279" customFormat="false" ht="15" hidden="false" customHeight="false" outlineLevel="0" collapsed="false">
      <c r="A279" s="0" t="s">
        <v>214</v>
      </c>
      <c r="B279" s="0" t="s">
        <v>215</v>
      </c>
      <c r="H279" s="13" t="n">
        <f aca="false">H277+H278</f>
        <v>5628000</v>
      </c>
      <c r="J279" s="13" t="n">
        <f aca="false">J277+J278</f>
        <v>4201900</v>
      </c>
    </row>
    <row r="280" customFormat="false" ht="15" hidden="false" customHeight="false" outlineLevel="0" collapsed="false">
      <c r="A280" s="0" t="s">
        <v>216</v>
      </c>
      <c r="B280" s="0" t="s">
        <v>217</v>
      </c>
      <c r="H280" s="13" t="n">
        <f aca="false">H68</f>
        <v>5453000</v>
      </c>
      <c r="J280" s="13" t="n">
        <f aca="false">J68</f>
        <v>4192197</v>
      </c>
    </row>
    <row r="281" customFormat="false" ht="15" hidden="false" customHeight="false" outlineLevel="0" collapsed="false">
      <c r="A281" s="0" t="s">
        <v>218</v>
      </c>
      <c r="B281" s="0" t="s">
        <v>219</v>
      </c>
      <c r="H281" s="13" t="n">
        <f aca="false">H241</f>
        <v>175000</v>
      </c>
      <c r="J281" s="13" t="n">
        <f aca="false">J241</f>
        <v>40000</v>
      </c>
    </row>
    <row r="282" customFormat="false" ht="15" hidden="false" customHeight="false" outlineLevel="0" collapsed="false">
      <c r="A282" s="0" t="s">
        <v>220</v>
      </c>
      <c r="B282" s="0" t="s">
        <v>221</v>
      </c>
      <c r="H282" s="13" t="n">
        <f aca="false">H280+H281</f>
        <v>5628000</v>
      </c>
      <c r="J282" s="13" t="n">
        <f aca="false">J280+J281</f>
        <v>4232197</v>
      </c>
    </row>
    <row r="283" customFormat="false" ht="15" hidden="false" customHeight="false" outlineLevel="0" collapsed="false">
      <c r="A283" s="0" t="s">
        <v>222</v>
      </c>
      <c r="B283" s="0" t="s">
        <v>223</v>
      </c>
      <c r="H283" s="13" t="n">
        <f aca="false">H279-H282</f>
        <v>0</v>
      </c>
      <c r="J283" s="13" t="n">
        <f aca="false">J279-J282</f>
        <v>-30297</v>
      </c>
    </row>
    <row r="284" customFormat="false" ht="15" hidden="false" customHeight="false" outlineLevel="0" collapsed="false">
      <c r="A284" s="0" t="s">
        <v>224</v>
      </c>
      <c r="B284" s="0" t="s">
        <v>225</v>
      </c>
      <c r="H284" s="13" t="n">
        <f aca="false">H282-H279</f>
        <v>0</v>
      </c>
      <c r="J284" s="13" t="n">
        <f aca="false">J282-J279</f>
        <v>30297</v>
      </c>
    </row>
    <row r="285" customFormat="false" ht="15" hidden="false" customHeight="false" outlineLevel="0" collapsed="false">
      <c r="A285" s="0" t="s">
        <v>226</v>
      </c>
      <c r="B285" s="0" t="s">
        <v>223</v>
      </c>
      <c r="H285" s="0" t="n">
        <v>0</v>
      </c>
      <c r="J285" s="0" t="n">
        <v>0</v>
      </c>
    </row>
    <row r="286" customFormat="false" ht="15" hidden="false" customHeight="false" outlineLevel="0" collapsed="false">
      <c r="B286" s="0" t="s">
        <v>227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5" activeCellId="0" sqref="K25"/>
    </sheetView>
  </sheetViews>
  <sheetFormatPr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2" min="2" style="0" width="15.42"/>
    <col collapsed="false" customWidth="true" hidden="false" outlineLevel="0" max="6" min="3" style="0" width="8.71"/>
    <col collapsed="false" customWidth="true" hidden="false" outlineLevel="0" max="7" min="7" style="0" width="25.57"/>
    <col collapsed="false" customWidth="true" hidden="false" outlineLevel="0" max="8" min="8" style="0" width="18.12"/>
    <col collapsed="false" customWidth="true" hidden="false" outlineLevel="0" max="9" min="9" style="0" width="6.88"/>
    <col collapsed="false" customWidth="true" hidden="false" outlineLevel="0" max="10" min="10" style="0" width="15.57"/>
    <col collapsed="false" customWidth="true" hidden="false" outlineLevel="0" max="11" min="11" style="0" width="18.06"/>
    <col collapsed="false" customWidth="true" hidden="false" outlineLevel="0" max="1025" min="12" style="0" width="8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 t="s">
        <v>3</v>
      </c>
      <c r="J1" s="0" t="s">
        <v>4</v>
      </c>
    </row>
    <row r="2" customFormat="false" ht="15" hidden="false" customHeight="false" outlineLevel="0" collapsed="false">
      <c r="A2" s="1"/>
      <c r="B2" s="1" t="s">
        <v>5</v>
      </c>
      <c r="C2" s="1"/>
      <c r="D2" s="1"/>
      <c r="E2" s="1"/>
      <c r="F2" s="1"/>
      <c r="G2" s="1"/>
      <c r="H2" s="1"/>
    </row>
    <row r="3" customFormat="false" ht="21" hidden="false" customHeight="false" outlineLevel="0" collapsed="false">
      <c r="A3" s="4" t="n">
        <v>6</v>
      </c>
      <c r="B3" s="4"/>
      <c r="C3" s="4" t="s">
        <v>6</v>
      </c>
      <c r="D3" s="4"/>
      <c r="E3" s="4"/>
      <c r="F3" s="4"/>
      <c r="G3" s="4"/>
      <c r="H3" s="3" t="n">
        <f aca="false">H5</f>
        <v>1539600</v>
      </c>
      <c r="I3" s="4"/>
      <c r="J3" s="3" t="n">
        <f aca="false">J5</f>
        <v>266700</v>
      </c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.75" hidden="false" customHeight="false" outlineLevel="0" collapsed="false">
      <c r="A5" s="1" t="n">
        <v>639</v>
      </c>
      <c r="B5" s="1"/>
      <c r="C5" s="1" t="s">
        <v>18</v>
      </c>
      <c r="D5" s="1"/>
      <c r="E5" s="1"/>
      <c r="F5" s="1"/>
      <c r="G5" s="1"/>
      <c r="H5" s="10" t="n">
        <f aca="false">H7</f>
        <v>1539600</v>
      </c>
      <c r="I5" s="11"/>
      <c r="J5" s="10" t="n">
        <f aca="false">J7</f>
        <v>266700</v>
      </c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2"/>
      <c r="I6" s="1"/>
      <c r="J6" s="12"/>
    </row>
    <row r="7" customFormat="false" ht="15" hidden="false" customHeight="false" outlineLevel="0" collapsed="false">
      <c r="A7" s="1" t="n">
        <v>6393</v>
      </c>
      <c r="B7" s="1"/>
      <c r="C7" s="1" t="s">
        <v>19</v>
      </c>
      <c r="D7" s="1"/>
      <c r="E7" s="1"/>
      <c r="F7" s="1"/>
      <c r="G7" s="1"/>
      <c r="H7" s="12" t="n">
        <f aca="false">H9</f>
        <v>1539600</v>
      </c>
      <c r="I7" s="1"/>
      <c r="J7" s="12" t="n">
        <f aca="false">J9</f>
        <v>266700</v>
      </c>
    </row>
    <row r="8" customFormat="false" ht="15" hidden="false" customHeight="false" outlineLevel="0" collapsed="false">
      <c r="A8" s="1"/>
      <c r="B8" s="1"/>
      <c r="C8" s="1" t="s">
        <v>20</v>
      </c>
      <c r="D8" s="1"/>
      <c r="E8" s="1"/>
      <c r="F8" s="1"/>
      <c r="G8" s="1"/>
      <c r="H8" s="1"/>
      <c r="I8" s="1"/>
    </row>
    <row r="9" customFormat="false" ht="15" hidden="false" customHeight="false" outlineLevel="0" collapsed="false">
      <c r="A9" s="0" t="n">
        <v>63931</v>
      </c>
      <c r="C9" s="0" t="s">
        <v>21</v>
      </c>
      <c r="H9" s="13" t="n">
        <v>1539600</v>
      </c>
      <c r="J9" s="13" t="n">
        <v>266700</v>
      </c>
    </row>
    <row r="10" customFormat="false" ht="15" hidden="false" customHeight="false" outlineLevel="0" collapsed="false">
      <c r="C10" s="0" t="s">
        <v>22</v>
      </c>
    </row>
    <row r="11" customFormat="false" ht="15" hidden="false" customHeight="false" outlineLevel="0" collapsed="false">
      <c r="H11" s="13"/>
    </row>
    <row r="12" customFormat="false" ht="21" hidden="false" customHeight="false" outlineLevel="0" collapsed="false">
      <c r="A12" s="4" t="n">
        <v>3</v>
      </c>
      <c r="B12" s="4" t="s">
        <v>228</v>
      </c>
      <c r="C12" s="4" t="s">
        <v>221</v>
      </c>
      <c r="D12" s="4"/>
      <c r="E12" s="4"/>
      <c r="F12" s="4"/>
      <c r="G12" s="4"/>
      <c r="H12" s="3" t="n">
        <f aca="false">H14+H28</f>
        <v>1394600</v>
      </c>
      <c r="I12" s="2"/>
      <c r="J12" s="3" t="n">
        <f aca="false">J14+J28</f>
        <v>266700</v>
      </c>
    </row>
    <row r="14" customFormat="false" ht="18.75" hidden="false" customHeight="false" outlineLevel="0" collapsed="false">
      <c r="A14" s="7" t="n">
        <v>31</v>
      </c>
      <c r="B14" s="7" t="s">
        <v>229</v>
      </c>
      <c r="C14" s="7" t="s">
        <v>51</v>
      </c>
      <c r="D14" s="7"/>
      <c r="E14" s="7"/>
      <c r="F14" s="7"/>
      <c r="G14" s="7"/>
      <c r="H14" s="6" t="n">
        <f aca="false">H15+H21</f>
        <v>951100</v>
      </c>
      <c r="I14" s="7"/>
      <c r="J14" s="6" t="n">
        <f aca="false">J15+J21</f>
        <v>230900</v>
      </c>
    </row>
    <row r="15" customFormat="false" ht="15" hidden="false" customHeight="false" outlineLevel="0" collapsed="false">
      <c r="A15" s="1" t="n">
        <v>31</v>
      </c>
      <c r="B15" s="1"/>
      <c r="C15" s="1" t="s">
        <v>64</v>
      </c>
      <c r="D15" s="1"/>
      <c r="E15" s="1"/>
      <c r="F15" s="1"/>
      <c r="G15" s="1"/>
      <c r="H15" s="12" t="n">
        <f aca="false">H16</f>
        <v>913900</v>
      </c>
      <c r="I15" s="1"/>
      <c r="J15" s="12" t="n">
        <f aca="false">J16</f>
        <v>215900</v>
      </c>
    </row>
    <row r="16" customFormat="false" ht="15" hidden="false" customHeight="false" outlineLevel="0" collapsed="false">
      <c r="A16" s="1" t="n">
        <v>311</v>
      </c>
      <c r="B16" s="1"/>
      <c r="C16" s="1" t="s">
        <v>61</v>
      </c>
      <c r="D16" s="1"/>
      <c r="E16" s="1"/>
      <c r="F16" s="1"/>
      <c r="G16" s="1"/>
      <c r="H16" s="12" t="n">
        <f aca="false">H17+H18</f>
        <v>913900</v>
      </c>
      <c r="I16" s="1"/>
      <c r="J16" s="12" t="n">
        <f aca="false">J17+J18</f>
        <v>215900</v>
      </c>
    </row>
    <row r="17" customFormat="false" ht="15" hidden="false" customHeight="false" outlineLevel="0" collapsed="false">
      <c r="A17" s="14" t="n">
        <v>311</v>
      </c>
      <c r="B17" s="14"/>
      <c r="C17" s="14" t="s">
        <v>55</v>
      </c>
      <c r="D17" s="1"/>
      <c r="E17" s="1"/>
      <c r="F17" s="1"/>
      <c r="G17" s="1"/>
      <c r="H17" s="19" t="n">
        <v>784400</v>
      </c>
      <c r="I17" s="14"/>
      <c r="J17" s="19" t="n">
        <v>188950</v>
      </c>
    </row>
    <row r="18" customFormat="false" ht="15" hidden="false" customHeight="false" outlineLevel="0" collapsed="false">
      <c r="A18" s="0" t="n">
        <v>313</v>
      </c>
      <c r="C18" s="0" t="s">
        <v>56</v>
      </c>
      <c r="H18" s="13" t="n">
        <v>129500</v>
      </c>
      <c r="J18" s="13" t="n">
        <v>26950</v>
      </c>
    </row>
    <row r="19" customFormat="false" ht="15" hidden="false" customHeight="false" outlineLevel="0" collapsed="false">
      <c r="A19" s="0" t="n">
        <v>31321</v>
      </c>
      <c r="C19" s="0" t="s">
        <v>57</v>
      </c>
      <c r="H19" s="13" t="n">
        <v>129500</v>
      </c>
      <c r="J19" s="13" t="n">
        <v>26950</v>
      </c>
    </row>
    <row r="20" customFormat="false" ht="15" hidden="false" customHeight="false" outlineLevel="0" collapsed="false">
      <c r="I20" s="1"/>
    </row>
    <row r="21" customFormat="false" ht="15" hidden="false" customHeight="false" outlineLevel="0" collapsed="false">
      <c r="A21" s="1" t="n">
        <v>312</v>
      </c>
      <c r="B21" s="1" t="s">
        <v>229</v>
      </c>
      <c r="C21" s="1" t="s">
        <v>65</v>
      </c>
      <c r="D21" s="1"/>
      <c r="E21" s="1"/>
      <c r="F21" s="1"/>
      <c r="G21" s="1"/>
      <c r="H21" s="12" t="n">
        <f aca="false">H23</f>
        <v>37200</v>
      </c>
      <c r="I21" s="1"/>
      <c r="J21" s="12" t="n">
        <f aca="false">J23</f>
        <v>15000</v>
      </c>
    </row>
    <row r="22" customFormat="false" ht="15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</row>
    <row r="23" customFormat="false" ht="15" hidden="false" customHeight="false" outlineLevel="0" collapsed="false">
      <c r="A23" s="1" t="n">
        <v>3121</v>
      </c>
      <c r="B23" s="1"/>
      <c r="C23" s="1" t="s">
        <v>66</v>
      </c>
      <c r="D23" s="1"/>
      <c r="E23" s="1"/>
      <c r="F23" s="1"/>
      <c r="G23" s="1"/>
      <c r="H23" s="12" t="n">
        <f aca="false">SUM(H24:H26)</f>
        <v>37200</v>
      </c>
      <c r="J23" s="12" t="n">
        <f aca="false">SUM(J24:J26)</f>
        <v>15000</v>
      </c>
    </row>
    <row r="24" customFormat="false" ht="15" hidden="false" customHeight="false" outlineLevel="0" collapsed="false">
      <c r="A24" s="0" t="n">
        <v>312131</v>
      </c>
      <c r="C24" s="0" t="s">
        <v>69</v>
      </c>
      <c r="H24" s="13" t="n">
        <v>7200</v>
      </c>
    </row>
    <row r="25" customFormat="false" ht="15" hidden="false" customHeight="false" outlineLevel="0" collapsed="false">
      <c r="A25" s="0" t="n">
        <v>31216</v>
      </c>
      <c r="C25" s="0" t="s">
        <v>74</v>
      </c>
      <c r="H25" s="13" t="n">
        <v>15000</v>
      </c>
      <c r="J25" s="13" t="n">
        <v>15000</v>
      </c>
      <c r="K25" s="13" t="n">
        <v>15000</v>
      </c>
    </row>
    <row r="26" customFormat="false" ht="15" hidden="false" customHeight="false" outlineLevel="0" collapsed="false">
      <c r="A26" s="0" t="n">
        <v>31219</v>
      </c>
      <c r="C26" s="0" t="s">
        <v>76</v>
      </c>
      <c r="H26" s="13" t="n">
        <v>15000</v>
      </c>
    </row>
    <row r="28" customFormat="false" ht="18.75" hidden="false" customHeight="false" outlineLevel="0" collapsed="false">
      <c r="A28" s="7" t="n">
        <v>32</v>
      </c>
      <c r="B28" s="7" t="s">
        <v>230</v>
      </c>
      <c r="C28" s="7" t="s">
        <v>80</v>
      </c>
      <c r="D28" s="7"/>
      <c r="E28" s="7"/>
      <c r="F28" s="7"/>
      <c r="G28" s="7"/>
      <c r="H28" s="6" t="n">
        <f aca="false">H30+H45+H58</f>
        <v>443500</v>
      </c>
      <c r="I28" s="5"/>
      <c r="J28" s="6" t="n">
        <f aca="false">J30+J45+J58</f>
        <v>35800</v>
      </c>
    </row>
    <row r="29" customFormat="false" ht="15" hidden="false" customHeight="false" outlineLevel="0" collapsed="false">
      <c r="K29" s="25"/>
    </row>
    <row r="30" customFormat="false" ht="15.75" hidden="false" customHeight="false" outlineLevel="0" collapsed="false">
      <c r="A30" s="11" t="n">
        <v>321</v>
      </c>
      <c r="B30" s="11"/>
      <c r="C30" s="11" t="s">
        <v>81</v>
      </c>
      <c r="D30" s="11"/>
      <c r="E30" s="11"/>
      <c r="F30" s="11"/>
      <c r="G30" s="11"/>
      <c r="H30" s="10" t="n">
        <f aca="false">H32+H34+H37+H41</f>
        <v>164000</v>
      </c>
      <c r="I30" s="11"/>
      <c r="J30" s="10" t="n">
        <f aca="false">J32+J34+J37+J41</f>
        <v>8140</v>
      </c>
    </row>
    <row r="32" customFormat="false" ht="15" hidden="false" customHeight="false" outlineLevel="0" collapsed="false">
      <c r="A32" s="1" t="n">
        <v>3211</v>
      </c>
      <c r="B32" s="1"/>
      <c r="C32" s="1" t="s">
        <v>83</v>
      </c>
      <c r="D32" s="1"/>
      <c r="E32" s="1"/>
      <c r="F32" s="1"/>
      <c r="G32" s="1"/>
      <c r="H32" s="12" t="n">
        <f aca="false">H33</f>
        <v>10000</v>
      </c>
      <c r="J32" s="12"/>
    </row>
    <row r="33" customFormat="false" ht="15" hidden="false" customHeight="false" outlineLevel="0" collapsed="false">
      <c r="A33" s="0" t="n">
        <v>32111</v>
      </c>
      <c r="C33" s="0" t="s">
        <v>84</v>
      </c>
      <c r="H33" s="13" t="n">
        <v>10000</v>
      </c>
    </row>
    <row r="34" customFormat="false" ht="15" hidden="false" customHeight="false" outlineLevel="0" collapsed="false">
      <c r="A34" s="1" t="n">
        <v>3212</v>
      </c>
      <c r="B34" s="1"/>
      <c r="C34" s="1" t="s">
        <v>90</v>
      </c>
      <c r="D34" s="1"/>
      <c r="E34" s="1"/>
      <c r="F34" s="1"/>
      <c r="G34" s="1"/>
      <c r="H34" s="12" t="n">
        <f aca="false">H35</f>
        <v>94000</v>
      </c>
      <c r="J34" s="12" t="n">
        <f aca="false">J35</f>
        <v>8140</v>
      </c>
    </row>
    <row r="35" customFormat="false" ht="15" hidden="false" customHeight="false" outlineLevel="0" collapsed="false">
      <c r="A35" s="0" t="n">
        <v>32121</v>
      </c>
      <c r="C35" s="0" t="s">
        <v>92</v>
      </c>
      <c r="H35" s="13" t="n">
        <v>94000</v>
      </c>
      <c r="J35" s="13" t="n">
        <v>8140</v>
      </c>
    </row>
    <row r="37" customFormat="false" ht="15" hidden="false" customHeight="false" outlineLevel="0" collapsed="false">
      <c r="A37" s="1" t="n">
        <v>3213</v>
      </c>
      <c r="B37" s="1"/>
      <c r="C37" s="1" t="s">
        <v>94</v>
      </c>
      <c r="D37" s="1"/>
      <c r="E37" s="1"/>
      <c r="F37" s="1"/>
      <c r="G37" s="1"/>
      <c r="H37" s="12" t="n">
        <f aca="false">H38+H39</f>
        <v>50000</v>
      </c>
      <c r="J37" s="12"/>
    </row>
    <row r="38" customFormat="false" ht="15" hidden="false" customHeight="false" outlineLevel="0" collapsed="false">
      <c r="A38" s="0" t="n">
        <v>32131</v>
      </c>
      <c r="C38" s="0" t="s">
        <v>95</v>
      </c>
      <c r="H38" s="13" t="n">
        <v>10000</v>
      </c>
    </row>
    <row r="39" customFormat="false" ht="15" hidden="false" customHeight="false" outlineLevel="0" collapsed="false">
      <c r="A39" s="0" t="n">
        <v>32132</v>
      </c>
      <c r="C39" s="0" t="s">
        <v>96</v>
      </c>
      <c r="H39" s="13" t="n">
        <v>40000</v>
      </c>
    </row>
    <row r="41" customFormat="false" ht="15" hidden="false" customHeight="false" outlineLevel="0" collapsed="false">
      <c r="A41" s="1" t="n">
        <v>3214</v>
      </c>
      <c r="B41" s="1"/>
      <c r="C41" s="1" t="s">
        <v>98</v>
      </c>
      <c r="D41" s="1"/>
      <c r="E41" s="1"/>
      <c r="F41" s="1"/>
      <c r="G41" s="1"/>
      <c r="H41" s="12" t="n">
        <f aca="false">H42</f>
        <v>10000</v>
      </c>
      <c r="J41" s="26"/>
    </row>
    <row r="42" customFormat="false" ht="15" hidden="false" customHeight="false" outlineLevel="0" collapsed="false">
      <c r="A42" s="0" t="n">
        <v>32141</v>
      </c>
      <c r="C42" s="0" t="s">
        <v>99</v>
      </c>
      <c r="H42" s="13" t="n">
        <v>10000</v>
      </c>
    </row>
    <row r="43" customFormat="false" ht="15" hidden="false" customHeight="false" outlineLevel="0" collapsed="false">
      <c r="C43" s="0" t="s">
        <v>100</v>
      </c>
    </row>
    <row r="45" customFormat="false" ht="15.75" hidden="false" customHeight="false" outlineLevel="0" collapsed="false">
      <c r="A45" s="11" t="n">
        <v>322</v>
      </c>
      <c r="B45" s="11" t="s">
        <v>229</v>
      </c>
      <c r="C45" s="11" t="s">
        <v>101</v>
      </c>
      <c r="D45" s="11"/>
      <c r="E45" s="11"/>
      <c r="F45" s="11"/>
      <c r="G45" s="11"/>
      <c r="H45" s="10" t="n">
        <f aca="false">H47+H55</f>
        <v>126000</v>
      </c>
      <c r="I45" s="9"/>
      <c r="J45" s="10" t="n">
        <f aca="false">J47+J55</f>
        <v>17660</v>
      </c>
    </row>
    <row r="46" customFormat="false" ht="15" hidden="false" customHeight="false" outlineLevel="0" collapsed="false">
      <c r="J46" s="1"/>
    </row>
    <row r="47" customFormat="false" ht="15" hidden="false" customHeight="false" outlineLevel="0" collapsed="false">
      <c r="A47" s="1" t="n">
        <v>3222</v>
      </c>
      <c r="B47" s="1"/>
      <c r="C47" s="1" t="s">
        <v>107</v>
      </c>
      <c r="D47" s="1"/>
      <c r="E47" s="1"/>
      <c r="F47" s="1"/>
      <c r="G47" s="1"/>
      <c r="H47" s="12" t="n">
        <f aca="false">SUM(H48:H53)</f>
        <v>111000</v>
      </c>
      <c r="J47" s="12" t="n">
        <f aca="false">SUM(J48:J53)</f>
        <v>17660</v>
      </c>
    </row>
    <row r="48" customFormat="false" ht="15" hidden="false" customHeight="false" outlineLevel="0" collapsed="false">
      <c r="A48" s="0" t="n">
        <v>32222</v>
      </c>
      <c r="C48" s="0" t="s">
        <v>231</v>
      </c>
      <c r="H48" s="13" t="n">
        <v>40000</v>
      </c>
      <c r="J48" s="13" t="n">
        <v>1220</v>
      </c>
    </row>
    <row r="49" customFormat="false" ht="15" hidden="false" customHeight="false" outlineLevel="0" collapsed="false">
      <c r="A49" s="0" t="n">
        <v>322241</v>
      </c>
      <c r="C49" s="0" t="s">
        <v>110</v>
      </c>
      <c r="H49" s="13" t="n">
        <v>17000</v>
      </c>
      <c r="J49" s="13" t="n">
        <v>4840</v>
      </c>
    </row>
    <row r="50" customFormat="false" ht="15" hidden="false" customHeight="false" outlineLevel="0" collapsed="false">
      <c r="A50" s="0" t="n">
        <v>322242</v>
      </c>
      <c r="C50" s="0" t="s">
        <v>112</v>
      </c>
      <c r="H50" s="13" t="n">
        <v>15000</v>
      </c>
      <c r="J50" s="13" t="n">
        <v>6090</v>
      </c>
    </row>
    <row r="51" customFormat="false" ht="15" hidden="false" customHeight="false" outlineLevel="0" collapsed="false">
      <c r="A51" s="0" t="n">
        <v>322243</v>
      </c>
      <c r="C51" s="0" t="s">
        <v>113</v>
      </c>
      <c r="H51" s="13" t="n">
        <v>10000</v>
      </c>
      <c r="J51" s="13" t="n">
        <v>5510</v>
      </c>
    </row>
    <row r="52" customFormat="false" ht="15" hidden="false" customHeight="false" outlineLevel="0" collapsed="false">
      <c r="A52" s="0" t="n">
        <v>322244</v>
      </c>
      <c r="C52" s="0" t="s">
        <v>114</v>
      </c>
      <c r="H52" s="13" t="n">
        <v>6000</v>
      </c>
    </row>
    <row r="53" customFormat="false" ht="15" hidden="false" customHeight="false" outlineLevel="0" collapsed="false">
      <c r="A53" s="0" t="n">
        <v>322245</v>
      </c>
      <c r="C53" s="0" t="s">
        <v>115</v>
      </c>
      <c r="H53" s="13" t="n">
        <v>23000</v>
      </c>
    </row>
    <row r="55" customFormat="false" ht="15" hidden="false" customHeight="false" outlineLevel="0" collapsed="false">
      <c r="A55" s="1" t="n">
        <v>3225</v>
      </c>
      <c r="B55" s="1"/>
      <c r="C55" s="1" t="s">
        <v>126</v>
      </c>
      <c r="D55" s="1"/>
      <c r="E55" s="1"/>
      <c r="F55" s="1"/>
      <c r="G55" s="1"/>
      <c r="H55" s="12" t="n">
        <f aca="false">H56</f>
        <v>15000</v>
      </c>
      <c r="J55" s="12"/>
    </row>
    <row r="56" customFormat="false" ht="15" hidden="false" customHeight="false" outlineLevel="0" collapsed="false">
      <c r="A56" s="0" t="n">
        <v>32251</v>
      </c>
      <c r="C56" s="0" t="s">
        <v>17</v>
      </c>
      <c r="H56" s="13" t="n">
        <v>15000</v>
      </c>
    </row>
    <row r="58" customFormat="false" ht="15.75" hidden="false" customHeight="false" outlineLevel="0" collapsed="false">
      <c r="A58" s="11" t="n">
        <v>323</v>
      </c>
      <c r="B58" s="11" t="s">
        <v>229</v>
      </c>
      <c r="C58" s="11" t="s">
        <v>131</v>
      </c>
      <c r="D58" s="11"/>
      <c r="E58" s="11"/>
      <c r="F58" s="11"/>
      <c r="G58" s="11"/>
      <c r="H58" s="10" t="n">
        <f aca="false">H60+H63</f>
        <v>153500</v>
      </c>
      <c r="I58" s="9"/>
      <c r="J58" s="10" t="n">
        <f aca="false">J60+J63</f>
        <v>10000</v>
      </c>
    </row>
    <row r="60" customFormat="false" ht="15" hidden="false" customHeight="false" outlineLevel="0" collapsed="false">
      <c r="A60" s="1" t="n">
        <v>3236</v>
      </c>
      <c r="B60" s="1"/>
      <c r="C60" s="1" t="s">
        <v>145</v>
      </c>
      <c r="D60" s="1"/>
      <c r="E60" s="1"/>
      <c r="F60" s="1"/>
      <c r="G60" s="1"/>
      <c r="H60" s="12" t="n">
        <f aca="false">H61</f>
        <v>4000</v>
      </c>
      <c r="J60" s="12"/>
    </row>
    <row r="61" customFormat="false" ht="15" hidden="false" customHeight="false" outlineLevel="0" collapsed="false">
      <c r="A61" s="0" t="n">
        <v>32361</v>
      </c>
      <c r="C61" s="0" t="s">
        <v>146</v>
      </c>
      <c r="H61" s="13" t="n">
        <v>4000</v>
      </c>
    </row>
    <row r="63" customFormat="false" ht="15" hidden="false" customHeight="false" outlineLevel="0" collapsed="false">
      <c r="A63" s="1" t="n">
        <v>3237</v>
      </c>
      <c r="B63" s="1"/>
      <c r="C63" s="1" t="s">
        <v>150</v>
      </c>
      <c r="D63" s="1"/>
      <c r="E63" s="1"/>
      <c r="F63" s="1"/>
      <c r="G63" s="1"/>
      <c r="H63" s="12" t="n">
        <f aca="false">H64+H65</f>
        <v>149500</v>
      </c>
      <c r="J63" s="12" t="n">
        <f aca="false">J64+J65</f>
        <v>10000</v>
      </c>
    </row>
    <row r="64" customFormat="false" ht="15" hidden="false" customHeight="false" outlineLevel="0" collapsed="false">
      <c r="A64" s="0" t="n">
        <v>32372</v>
      </c>
      <c r="C64" s="0" t="s">
        <v>151</v>
      </c>
      <c r="H64" s="13" t="n">
        <v>139500</v>
      </c>
    </row>
    <row r="65" customFormat="false" ht="15" hidden="false" customHeight="false" outlineLevel="0" collapsed="false">
      <c r="A65" s="0" t="n">
        <v>32379</v>
      </c>
      <c r="C65" s="0" t="s">
        <v>154</v>
      </c>
      <c r="H65" s="13" t="n">
        <v>10000</v>
      </c>
      <c r="J65" s="13" t="n">
        <v>10000</v>
      </c>
    </row>
    <row r="67" customFormat="false" ht="18.75" hidden="false" customHeight="false" outlineLevel="0" collapsed="false">
      <c r="A67" s="7" t="n">
        <v>4</v>
      </c>
      <c r="B67" s="7" t="s">
        <v>229</v>
      </c>
      <c r="C67" s="7" t="s">
        <v>185</v>
      </c>
      <c r="D67" s="7"/>
      <c r="E67" s="7"/>
      <c r="F67" s="7"/>
      <c r="G67" s="7"/>
      <c r="H67" s="6" t="n">
        <f aca="false">H69</f>
        <v>145000</v>
      </c>
      <c r="I67" s="5"/>
      <c r="J67" s="6"/>
    </row>
    <row r="69" customFormat="false" ht="15.75" hidden="false" customHeight="false" outlineLevel="0" collapsed="false">
      <c r="A69" s="11" t="n">
        <v>42</v>
      </c>
      <c r="B69" s="11"/>
      <c r="C69" s="11" t="s">
        <v>186</v>
      </c>
      <c r="D69" s="11"/>
      <c r="E69" s="11"/>
      <c r="F69" s="11"/>
      <c r="G69" s="11"/>
      <c r="H69" s="10" t="n">
        <f aca="false">H71</f>
        <v>145000</v>
      </c>
      <c r="I69" s="9"/>
      <c r="J69" s="10"/>
    </row>
    <row r="70" customFormat="false" ht="15" hidden="false" customHeight="false" outlineLevel="0" collapsed="false">
      <c r="A70" s="1"/>
      <c r="B70" s="1"/>
      <c r="C70" s="1"/>
      <c r="D70" s="1"/>
      <c r="E70" s="1"/>
      <c r="F70" s="1"/>
      <c r="G70" s="1"/>
      <c r="H70" s="1"/>
    </row>
    <row r="71" customFormat="false" ht="15" hidden="false" customHeight="false" outlineLevel="0" collapsed="false">
      <c r="A71" s="1" t="n">
        <v>422</v>
      </c>
      <c r="B71" s="1"/>
      <c r="C71" s="1" t="s">
        <v>187</v>
      </c>
      <c r="D71" s="1"/>
      <c r="E71" s="1"/>
      <c r="F71" s="1"/>
      <c r="G71" s="1"/>
      <c r="H71" s="12" t="n">
        <f aca="false">H73+H77+H81</f>
        <v>145000</v>
      </c>
      <c r="J71" s="12"/>
    </row>
    <row r="72" customFormat="false" ht="15" hidden="false" customHeight="false" outlineLevel="0" collapsed="false">
      <c r="A72" s="1"/>
      <c r="B72" s="1"/>
      <c r="C72" s="1"/>
      <c r="D72" s="1"/>
      <c r="E72" s="1"/>
      <c r="F72" s="1"/>
      <c r="G72" s="1"/>
      <c r="H72" s="1"/>
    </row>
    <row r="73" customFormat="false" ht="15" hidden="false" customHeight="false" outlineLevel="0" collapsed="false">
      <c r="A73" s="1" t="n">
        <v>4221</v>
      </c>
      <c r="B73" s="1"/>
      <c r="C73" s="1" t="s">
        <v>188</v>
      </c>
      <c r="D73" s="1"/>
      <c r="E73" s="1"/>
      <c r="F73" s="1"/>
      <c r="G73" s="1"/>
      <c r="H73" s="12" t="n">
        <f aca="false">H74+H75</f>
        <v>55000</v>
      </c>
      <c r="J73" s="12"/>
    </row>
    <row r="74" customFormat="false" ht="15" hidden="false" customHeight="false" outlineLevel="0" collapsed="false">
      <c r="A74" s="0" t="n">
        <v>42211</v>
      </c>
      <c r="C74" s="0" t="s">
        <v>189</v>
      </c>
      <c r="H74" s="13" t="n">
        <v>35000</v>
      </c>
    </row>
    <row r="75" customFormat="false" ht="15" hidden="false" customHeight="false" outlineLevel="0" collapsed="false">
      <c r="A75" s="0" t="n">
        <v>42219</v>
      </c>
      <c r="C75" s="0" t="s">
        <v>190</v>
      </c>
      <c r="H75" s="13" t="n">
        <v>20000</v>
      </c>
    </row>
    <row r="77" customFormat="false" ht="15" hidden="false" customHeight="false" outlineLevel="0" collapsed="false">
      <c r="A77" s="1" t="n">
        <v>4222</v>
      </c>
      <c r="B77" s="1"/>
      <c r="C77" s="1" t="s">
        <v>191</v>
      </c>
      <c r="D77" s="1"/>
      <c r="E77" s="1"/>
      <c r="F77" s="1"/>
      <c r="G77" s="1"/>
      <c r="H77" s="12" t="n">
        <f aca="false">H78+H79</f>
        <v>10000</v>
      </c>
      <c r="J77" s="12"/>
    </row>
    <row r="78" customFormat="false" ht="15" hidden="false" customHeight="false" outlineLevel="0" collapsed="false">
      <c r="A78" s="0" t="n">
        <v>42222</v>
      </c>
      <c r="C78" s="0" t="s">
        <v>192</v>
      </c>
      <c r="H78" s="13" t="n">
        <v>5000</v>
      </c>
    </row>
    <row r="79" customFormat="false" ht="15" hidden="false" customHeight="false" outlineLevel="0" collapsed="false">
      <c r="A79" s="0" t="n">
        <v>42223</v>
      </c>
      <c r="C79" s="0" t="s">
        <v>193</v>
      </c>
      <c r="H79" s="13" t="n">
        <v>5000</v>
      </c>
    </row>
    <row r="80" customFormat="false" ht="15" hidden="false" customHeight="false" outlineLevel="0" collapsed="false">
      <c r="H80" s="13"/>
    </row>
    <row r="81" customFormat="false" ht="15" hidden="false" customHeight="false" outlineLevel="0" collapsed="false">
      <c r="A81" s="1" t="n">
        <v>4226</v>
      </c>
      <c r="B81" s="1"/>
      <c r="C81" s="1" t="s">
        <v>197</v>
      </c>
      <c r="D81" s="1"/>
      <c r="E81" s="1"/>
      <c r="F81" s="1"/>
      <c r="G81" s="1"/>
      <c r="H81" s="12" t="n">
        <f aca="false">H82</f>
        <v>80000</v>
      </c>
      <c r="J81" s="1"/>
    </row>
    <row r="82" customFormat="false" ht="15" hidden="false" customHeight="false" outlineLevel="0" collapsed="false">
      <c r="A82" s="0" t="n">
        <v>42261</v>
      </c>
      <c r="C82" s="0" t="s">
        <v>198</v>
      </c>
      <c r="H82" s="13" t="n">
        <v>80000</v>
      </c>
    </row>
    <row r="84" customFormat="false" ht="15" hidden="false" customHeight="false" outlineLevel="0" collapsed="false">
      <c r="H84" s="13"/>
    </row>
    <row r="89" customFormat="false" ht="15" hidden="false" customHeight="false" outlineLevel="0" collapsed="false">
      <c r="H89" s="13"/>
    </row>
    <row r="90" customFormat="false" ht="15" hidden="false" customHeight="false" outlineLevel="0" collapsed="false">
      <c r="H90" s="13"/>
    </row>
    <row r="100" customFormat="false" ht="15" hidden="false" customHeight="false" outlineLevel="0" collapsed="false">
      <c r="A100" s="0" t="s">
        <v>201</v>
      </c>
    </row>
    <row r="101" customFormat="false" ht="15" hidden="false" customHeight="false" outlineLevel="0" collapsed="false">
      <c r="A101" s="0" t="s">
        <v>202</v>
      </c>
    </row>
    <row r="102" customFormat="false" ht="15" hidden="false" customHeight="false" outlineLevel="0" collapsed="false">
      <c r="A102" s="0" t="s">
        <v>203</v>
      </c>
    </row>
    <row r="103" customFormat="false" ht="15" hidden="false" customHeight="false" outlineLevel="0" collapsed="false">
      <c r="A103" s="0" t="s">
        <v>204</v>
      </c>
    </row>
    <row r="104" customFormat="false" ht="15" hidden="false" customHeight="false" outlineLevel="0" collapsed="false">
      <c r="F104" s="0" t="s">
        <v>232</v>
      </c>
    </row>
    <row r="105" customFormat="false" ht="15" hidden="false" customHeight="false" outlineLevel="0" collapsed="false">
      <c r="G105" s="0" t="s">
        <v>233</v>
      </c>
    </row>
    <row r="108" customFormat="false" ht="15" hidden="false" customHeight="false" outlineLevel="0" collapsed="false">
      <c r="A108" s="0" t="s">
        <v>207</v>
      </c>
      <c r="B108" s="0" t="s">
        <v>208</v>
      </c>
      <c r="G108" s="0" t="s">
        <v>209</v>
      </c>
      <c r="J108" s="0" t="s">
        <v>4</v>
      </c>
    </row>
    <row r="109" customFormat="false" ht="15" hidden="false" customHeight="false" outlineLevel="0" collapsed="false">
      <c r="A109" s="0" t="s">
        <v>210</v>
      </c>
    </row>
    <row r="110" customFormat="false" ht="15" hidden="false" customHeight="false" outlineLevel="0" collapsed="false">
      <c r="A110" s="0" t="s">
        <v>211</v>
      </c>
      <c r="B110" s="0" t="s">
        <v>212</v>
      </c>
      <c r="G110" s="13" t="n">
        <f aca="false">H3</f>
        <v>1539600</v>
      </c>
      <c r="J110" s="13" t="n">
        <f aca="false">J3</f>
        <v>266700</v>
      </c>
    </row>
    <row r="111" customFormat="false" ht="15" hidden="false" customHeight="false" outlineLevel="0" collapsed="false">
      <c r="A111" s="0" t="s">
        <v>213</v>
      </c>
      <c r="B111" s="0" t="s">
        <v>26</v>
      </c>
      <c r="G111" s="13"/>
    </row>
    <row r="112" customFormat="false" ht="15" hidden="false" customHeight="false" outlineLevel="0" collapsed="false">
      <c r="A112" s="0" t="s">
        <v>214</v>
      </c>
      <c r="B112" s="0" t="s">
        <v>215</v>
      </c>
      <c r="G112" s="13" t="n">
        <f aca="false">H3</f>
        <v>1539600</v>
      </c>
      <c r="J112" s="13" t="n">
        <f aca="false">J110</f>
        <v>266700</v>
      </c>
    </row>
    <row r="113" customFormat="false" ht="15" hidden="false" customHeight="false" outlineLevel="0" collapsed="false">
      <c r="A113" s="0" t="s">
        <v>216</v>
      </c>
      <c r="B113" s="0" t="s">
        <v>217</v>
      </c>
      <c r="G113" s="19" t="n">
        <f aca="false">H12</f>
        <v>1394600</v>
      </c>
      <c r="J113" s="13" t="n">
        <f aca="false">J12</f>
        <v>266700</v>
      </c>
    </row>
    <row r="114" customFormat="false" ht="15" hidden="false" customHeight="false" outlineLevel="0" collapsed="false">
      <c r="A114" s="0" t="s">
        <v>218</v>
      </c>
      <c r="B114" s="0" t="s">
        <v>219</v>
      </c>
      <c r="G114" s="19" t="n">
        <f aca="false">H67</f>
        <v>145000</v>
      </c>
      <c r="J114" s="13" t="n">
        <f aca="false">J67</f>
        <v>0</v>
      </c>
    </row>
    <row r="115" customFormat="false" ht="15" hidden="false" customHeight="false" outlineLevel="0" collapsed="false">
      <c r="A115" s="0" t="s">
        <v>220</v>
      </c>
      <c r="B115" s="0" t="s">
        <v>221</v>
      </c>
      <c r="G115" s="13" t="n">
        <f aca="false">G113+G114</f>
        <v>1539600</v>
      </c>
      <c r="J115" s="13" t="n">
        <f aca="false">J113+J114</f>
        <v>266700</v>
      </c>
    </row>
    <row r="116" customFormat="false" ht="15" hidden="false" customHeight="false" outlineLevel="0" collapsed="false">
      <c r="A116" s="0" t="s">
        <v>222</v>
      </c>
      <c r="B116" s="0" t="s">
        <v>223</v>
      </c>
      <c r="G116" s="17" t="n">
        <v>0</v>
      </c>
      <c r="J116" s="13" t="n">
        <f aca="false">J113-J115</f>
        <v>0</v>
      </c>
    </row>
    <row r="117" customFormat="false" ht="15" hidden="false" customHeight="false" outlineLevel="0" collapsed="false">
      <c r="A117" s="0" t="s">
        <v>224</v>
      </c>
      <c r="B117" s="0" t="s">
        <v>225</v>
      </c>
      <c r="G117" s="17" t="n">
        <v>0</v>
      </c>
      <c r="J117" s="13" t="n">
        <f aca="false">J115-J113</f>
        <v>0</v>
      </c>
    </row>
    <row r="118" customFormat="false" ht="15" hidden="false" customHeight="false" outlineLevel="0" collapsed="false">
      <c r="A118" s="0" t="s">
        <v>226</v>
      </c>
      <c r="B118" s="0" t="s">
        <v>223</v>
      </c>
      <c r="G118" s="17" t="n">
        <v>0</v>
      </c>
      <c r="J118" s="13" t="n">
        <v>0</v>
      </c>
    </row>
    <row r="119" customFormat="false" ht="15" hidden="false" customHeight="false" outlineLevel="0" collapsed="false">
      <c r="B119" s="0" t="s">
        <v>227</v>
      </c>
      <c r="G119" s="17" t="n">
        <v>0</v>
      </c>
      <c r="J119" s="13" t="n">
        <v>0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3" activeCellId="0" sqref="H53"/>
    </sheetView>
  </sheetViews>
  <sheetFormatPr defaultRowHeight="1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15.15"/>
    <col collapsed="false" customWidth="true" hidden="false" outlineLevel="0" max="6" min="3" style="0" width="8.71"/>
    <col collapsed="false" customWidth="true" hidden="false" outlineLevel="0" max="7" min="7" style="0" width="16.14"/>
    <col collapsed="false" customWidth="true" hidden="false" outlineLevel="0" max="8" min="8" style="0" width="16.41"/>
    <col collapsed="false" customWidth="true" hidden="false" outlineLevel="0" max="9" min="9" style="0" width="8"/>
    <col collapsed="false" customWidth="true" hidden="false" outlineLevel="0" max="10" min="10" style="0" width="16.41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 t="s">
        <v>3</v>
      </c>
      <c r="J1" s="0" t="s">
        <v>4</v>
      </c>
    </row>
    <row r="2" customFormat="false" ht="15" hidden="false" customHeight="false" outlineLevel="0" collapsed="false">
      <c r="A2" s="1"/>
      <c r="B2" s="1" t="s">
        <v>5</v>
      </c>
      <c r="C2" s="1"/>
      <c r="D2" s="1"/>
      <c r="E2" s="1"/>
      <c r="F2" s="1"/>
      <c r="G2" s="1"/>
      <c r="H2" s="1"/>
    </row>
    <row r="3" customFormat="false" ht="18.75" hidden="false" customHeight="false" outlineLevel="0" collapsed="false">
      <c r="A3" s="7" t="n">
        <v>6</v>
      </c>
      <c r="B3" s="7"/>
      <c r="C3" s="7" t="s">
        <v>6</v>
      </c>
      <c r="D3" s="7"/>
      <c r="E3" s="7"/>
      <c r="F3" s="7"/>
      <c r="G3" s="7"/>
      <c r="H3" s="6" t="n">
        <f aca="false">H5</f>
        <v>1400000</v>
      </c>
      <c r="I3" s="5"/>
      <c r="J3" s="6" t="n">
        <f aca="false">J5</f>
        <v>1700000</v>
      </c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J4" s="1"/>
    </row>
    <row r="5" customFormat="false" ht="15.75" hidden="false" customHeight="false" outlineLevel="0" collapsed="false">
      <c r="A5" s="11" t="n">
        <v>67</v>
      </c>
      <c r="B5" s="11"/>
      <c r="C5" s="11" t="s">
        <v>39</v>
      </c>
      <c r="D5" s="11"/>
      <c r="E5" s="11"/>
      <c r="F5" s="11"/>
      <c r="G5" s="11"/>
      <c r="H5" s="10" t="n">
        <f aca="false">H8</f>
        <v>1400000</v>
      </c>
      <c r="I5" s="9"/>
      <c r="J5" s="10" t="n">
        <f aca="false">J8</f>
        <v>1700000</v>
      </c>
    </row>
    <row r="6" customFormat="false" ht="15.75" hidden="false" customHeight="false" outlineLevel="0" collapsed="false">
      <c r="A6" s="11"/>
      <c r="B6" s="11"/>
      <c r="C6" s="11" t="s">
        <v>40</v>
      </c>
      <c r="D6" s="11"/>
      <c r="E6" s="11"/>
      <c r="F6" s="11"/>
      <c r="G6" s="11"/>
      <c r="H6" s="11"/>
      <c r="I6" s="9"/>
      <c r="J6" s="1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J7" s="1"/>
    </row>
    <row r="8" customFormat="false" ht="15" hidden="false" customHeight="false" outlineLevel="0" collapsed="false">
      <c r="A8" s="1" t="n">
        <v>671</v>
      </c>
      <c r="B8" s="1"/>
      <c r="C8" s="1" t="s">
        <v>41</v>
      </c>
      <c r="D8" s="1"/>
      <c r="E8" s="1"/>
      <c r="F8" s="1"/>
      <c r="G8" s="1"/>
      <c r="H8" s="12" t="n">
        <f aca="false">H10</f>
        <v>1400000</v>
      </c>
      <c r="J8" s="12" t="n">
        <f aca="false">J10</f>
        <v>1700000</v>
      </c>
    </row>
    <row r="9" customFormat="false" ht="15" hidden="false" customHeight="false" outlineLevel="0" collapsed="false">
      <c r="A9" s="1"/>
      <c r="B9" s="1"/>
      <c r="C9" s="1" t="s">
        <v>42</v>
      </c>
      <c r="D9" s="1"/>
      <c r="E9" s="1"/>
      <c r="F9" s="1"/>
      <c r="G9" s="1"/>
      <c r="H9" s="1"/>
      <c r="J9" s="1"/>
    </row>
    <row r="10" customFormat="false" ht="15" hidden="false" customHeight="false" outlineLevel="0" collapsed="false">
      <c r="A10" s="0" t="n">
        <v>6711</v>
      </c>
      <c r="C10" s="0" t="s">
        <v>43</v>
      </c>
      <c r="H10" s="12" t="n">
        <f aca="false">H12+H14</f>
        <v>1400000</v>
      </c>
      <c r="I10" s="1"/>
      <c r="J10" s="12" t="n">
        <f aca="false">J12+J14</f>
        <v>1700000</v>
      </c>
    </row>
    <row r="11" customFormat="false" ht="15" hidden="false" customHeight="false" outlineLevel="0" collapsed="false">
      <c r="C11" s="0" t="s">
        <v>44</v>
      </c>
    </row>
    <row r="12" customFormat="false" ht="15" hidden="false" customHeight="false" outlineLevel="0" collapsed="false">
      <c r="A12" s="0" t="n">
        <v>67111</v>
      </c>
      <c r="C12" s="0" t="s">
        <v>43</v>
      </c>
      <c r="H12" s="13" t="n">
        <v>1130000</v>
      </c>
      <c r="J12" s="13" t="n">
        <v>1470000</v>
      </c>
    </row>
    <row r="13" customFormat="false" ht="15" hidden="false" customHeight="false" outlineLevel="0" collapsed="false">
      <c r="C13" s="0" t="s">
        <v>45</v>
      </c>
    </row>
    <row r="14" customFormat="false" ht="15" hidden="false" customHeight="false" outlineLevel="0" collapsed="false">
      <c r="A14" s="0" t="n">
        <v>67112</v>
      </c>
      <c r="C14" s="0" t="s">
        <v>43</v>
      </c>
      <c r="H14" s="13" t="n">
        <v>270000</v>
      </c>
      <c r="J14" s="13" t="n">
        <v>230000</v>
      </c>
    </row>
    <row r="15" customFormat="false" ht="15" hidden="false" customHeight="false" outlineLevel="0" collapsed="false">
      <c r="C15" s="0" t="s">
        <v>46</v>
      </c>
    </row>
    <row r="16" customFormat="false" ht="15" hidden="false" customHeight="false" outlineLevel="0" collapsed="false">
      <c r="H16" s="13"/>
    </row>
    <row r="17" customFormat="false" ht="18.75" hidden="false" customHeight="false" outlineLevel="0" collapsed="false">
      <c r="A17" s="7" t="n">
        <v>3</v>
      </c>
      <c r="B17" s="7" t="s">
        <v>54</v>
      </c>
      <c r="C17" s="7" t="s">
        <v>50</v>
      </c>
      <c r="D17" s="7"/>
      <c r="E17" s="7"/>
      <c r="F17" s="7"/>
      <c r="G17" s="7"/>
      <c r="H17" s="6" t="n">
        <f aca="false">H19+H26</f>
        <v>1400000</v>
      </c>
      <c r="I17" s="5"/>
      <c r="J17" s="6" t="n">
        <f aca="false">J19+J26</f>
        <v>1700000</v>
      </c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</row>
    <row r="19" customFormat="false" ht="15.75" hidden="false" customHeight="false" outlineLevel="0" collapsed="false">
      <c r="A19" s="11" t="n">
        <v>31</v>
      </c>
      <c r="B19" s="11" t="s">
        <v>54</v>
      </c>
      <c r="C19" s="11" t="s">
        <v>51</v>
      </c>
      <c r="D19" s="11"/>
      <c r="E19" s="11"/>
      <c r="F19" s="11"/>
      <c r="G19" s="11"/>
      <c r="H19" s="10" t="n">
        <f aca="false">H21</f>
        <v>1130000</v>
      </c>
      <c r="I19" s="9"/>
      <c r="J19" s="10" t="n">
        <f aca="false">J21</f>
        <v>1470000</v>
      </c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J20" s="1"/>
    </row>
    <row r="21" customFormat="false" ht="15" hidden="false" customHeight="false" outlineLevel="0" collapsed="false">
      <c r="A21" s="1" t="n">
        <v>311</v>
      </c>
      <c r="B21" s="1" t="s">
        <v>54</v>
      </c>
      <c r="C21" s="1" t="s">
        <v>53</v>
      </c>
      <c r="D21" s="1"/>
      <c r="E21" s="1"/>
      <c r="F21" s="1"/>
      <c r="G21" s="1"/>
      <c r="H21" s="12" t="n">
        <f aca="false">H22+H23</f>
        <v>1130000</v>
      </c>
      <c r="J21" s="12" t="n">
        <f aca="false">J22+J23</f>
        <v>1470000</v>
      </c>
    </row>
    <row r="22" customFormat="false" ht="15" hidden="false" customHeight="false" outlineLevel="0" collapsed="false">
      <c r="A22" s="14" t="n">
        <v>311</v>
      </c>
      <c r="B22" s="14"/>
      <c r="C22" s="14" t="s">
        <v>55</v>
      </c>
      <c r="D22" s="14"/>
      <c r="E22" s="14"/>
      <c r="F22" s="14"/>
      <c r="G22" s="14"/>
      <c r="H22" s="19" t="n">
        <v>969900</v>
      </c>
      <c r="I22" s="14"/>
      <c r="J22" s="19" t="n">
        <v>1261700</v>
      </c>
    </row>
    <row r="23" customFormat="false" ht="15" hidden="false" customHeight="false" outlineLevel="0" collapsed="false">
      <c r="A23" s="14" t="n">
        <v>313</v>
      </c>
      <c r="B23" s="14" t="s">
        <v>54</v>
      </c>
      <c r="C23" s="14" t="s">
        <v>56</v>
      </c>
      <c r="D23" s="14"/>
      <c r="E23" s="14"/>
      <c r="F23" s="14"/>
      <c r="G23" s="14"/>
      <c r="H23" s="19" t="n">
        <v>160100</v>
      </c>
      <c r="I23" s="14"/>
      <c r="J23" s="19" t="n">
        <v>208300</v>
      </c>
    </row>
    <row r="24" customFormat="false" ht="15" hidden="false" customHeight="false" outlineLevel="0" collapsed="false">
      <c r="A24" s="0" t="n">
        <v>31321</v>
      </c>
      <c r="C24" s="0" t="s">
        <v>57</v>
      </c>
      <c r="H24" s="13" t="n">
        <v>160100</v>
      </c>
      <c r="J24" s="13" t="n">
        <v>208300</v>
      </c>
    </row>
    <row r="26" customFormat="false" ht="15.75" hidden="false" customHeight="false" outlineLevel="0" collapsed="false">
      <c r="A26" s="11" t="n">
        <v>322</v>
      </c>
      <c r="B26" s="11" t="s">
        <v>54</v>
      </c>
      <c r="C26" s="11" t="s">
        <v>101</v>
      </c>
      <c r="D26" s="11"/>
      <c r="E26" s="11"/>
      <c r="F26" s="11"/>
      <c r="G26" s="11"/>
      <c r="H26" s="10" t="n">
        <f aca="false">H28</f>
        <v>270000</v>
      </c>
      <c r="I26" s="9"/>
      <c r="J26" s="15" t="n">
        <f aca="false">J28</f>
        <v>230000</v>
      </c>
    </row>
    <row r="27" customFormat="false" ht="15" hidden="false" customHeight="false" outlineLevel="0" collapsed="false">
      <c r="A27" s="1"/>
      <c r="B27" s="1"/>
      <c r="C27" s="1"/>
      <c r="D27" s="1"/>
      <c r="E27" s="1"/>
      <c r="F27" s="1"/>
      <c r="G27" s="1"/>
      <c r="H27" s="1"/>
    </row>
    <row r="28" customFormat="false" ht="15" hidden="false" customHeight="false" outlineLevel="0" collapsed="false">
      <c r="A28" s="1" t="n">
        <v>3222</v>
      </c>
      <c r="B28" s="1" t="s">
        <v>54</v>
      </c>
      <c r="C28" s="1" t="s">
        <v>107</v>
      </c>
      <c r="D28" s="1"/>
      <c r="E28" s="1"/>
      <c r="F28" s="1"/>
      <c r="G28" s="1"/>
      <c r="H28" s="12" t="n">
        <f aca="false">SUM(H29:H33)</f>
        <v>270000</v>
      </c>
      <c r="J28" s="12" t="n">
        <f aca="false">SUM(J29:J33)</f>
        <v>230000</v>
      </c>
    </row>
    <row r="29" customFormat="false" ht="15" hidden="false" customHeight="false" outlineLevel="0" collapsed="false">
      <c r="A29" s="0" t="n">
        <v>322241</v>
      </c>
      <c r="C29" s="0" t="s">
        <v>110</v>
      </c>
      <c r="H29" s="13" t="n">
        <v>69000</v>
      </c>
      <c r="J29" s="13" t="n">
        <v>57000</v>
      </c>
    </row>
    <row r="30" customFormat="false" ht="15" hidden="false" customHeight="false" outlineLevel="0" collapsed="false">
      <c r="A30" s="0" t="n">
        <v>322242</v>
      </c>
      <c r="C30" s="0" t="s">
        <v>112</v>
      </c>
      <c r="H30" s="13" t="n">
        <v>43000</v>
      </c>
      <c r="J30" s="13" t="n">
        <v>40000</v>
      </c>
    </row>
    <row r="31" customFormat="false" ht="15" hidden="false" customHeight="false" outlineLevel="0" collapsed="false">
      <c r="A31" s="0" t="n">
        <v>322243</v>
      </c>
      <c r="C31" s="0" t="s">
        <v>113</v>
      </c>
      <c r="H31" s="13" t="n">
        <v>70000</v>
      </c>
      <c r="J31" s="13" t="n">
        <v>60000</v>
      </c>
    </row>
    <row r="32" customFormat="false" ht="15" hidden="false" customHeight="false" outlineLevel="0" collapsed="false">
      <c r="A32" s="0" t="n">
        <v>322244</v>
      </c>
      <c r="C32" s="0" t="s">
        <v>114</v>
      </c>
      <c r="H32" s="13" t="n">
        <v>21000</v>
      </c>
      <c r="J32" s="13" t="n">
        <v>16000</v>
      </c>
    </row>
    <row r="33" customFormat="false" ht="15" hidden="false" customHeight="false" outlineLevel="0" collapsed="false">
      <c r="A33" s="0" t="n">
        <v>322245</v>
      </c>
      <c r="C33" s="0" t="s">
        <v>115</v>
      </c>
      <c r="H33" s="13" t="n">
        <v>67000</v>
      </c>
      <c r="J33" s="13" t="n">
        <v>57000</v>
      </c>
    </row>
    <row r="35" customFormat="false" ht="15" hidden="false" customHeight="false" outlineLevel="0" collapsed="false">
      <c r="A35" s="0" t="s">
        <v>201</v>
      </c>
    </row>
    <row r="36" customFormat="false" ht="15" hidden="false" customHeight="false" outlineLevel="0" collapsed="false">
      <c r="A36" s="0" t="s">
        <v>202</v>
      </c>
    </row>
    <row r="37" customFormat="false" ht="15" hidden="false" customHeight="false" outlineLevel="0" collapsed="false">
      <c r="A37" s="0" t="s">
        <v>203</v>
      </c>
    </row>
    <row r="38" customFormat="false" ht="15" hidden="false" customHeight="false" outlineLevel="0" collapsed="false">
      <c r="A38" s="0" t="s">
        <v>204</v>
      </c>
    </row>
    <row r="39" customFormat="false" ht="15" hidden="false" customHeight="false" outlineLevel="0" collapsed="false">
      <c r="F39" s="0" t="s">
        <v>205</v>
      </c>
    </row>
    <row r="40" customFormat="false" ht="15" hidden="false" customHeight="false" outlineLevel="0" collapsed="false">
      <c r="F40" s="0" t="s">
        <v>234</v>
      </c>
    </row>
    <row r="43" customFormat="false" ht="15" hidden="false" customHeight="false" outlineLevel="0" collapsed="false">
      <c r="A43" s="0" t="s">
        <v>207</v>
      </c>
      <c r="B43" s="0" t="s">
        <v>208</v>
      </c>
      <c r="H43" s="0" t="s">
        <v>209</v>
      </c>
      <c r="J43" s="0" t="s">
        <v>4</v>
      </c>
    </row>
    <row r="44" customFormat="false" ht="15" hidden="false" customHeight="false" outlineLevel="0" collapsed="false">
      <c r="A44" s="0" t="s">
        <v>210</v>
      </c>
    </row>
    <row r="45" customFormat="false" ht="15" hidden="false" customHeight="false" outlineLevel="0" collapsed="false">
      <c r="A45" s="0" t="s">
        <v>211</v>
      </c>
      <c r="B45" s="0" t="s">
        <v>212</v>
      </c>
      <c r="H45" s="13" t="n">
        <f aca="false">H3</f>
        <v>1400000</v>
      </c>
      <c r="J45" s="13" t="n">
        <f aca="false">J3</f>
        <v>1700000</v>
      </c>
    </row>
    <row r="46" customFormat="false" ht="15" hidden="false" customHeight="false" outlineLevel="0" collapsed="false">
      <c r="A46" s="0" t="s">
        <v>213</v>
      </c>
      <c r="B46" s="0" t="s">
        <v>26</v>
      </c>
      <c r="H46" s="13"/>
    </row>
    <row r="47" customFormat="false" ht="15" hidden="false" customHeight="false" outlineLevel="0" collapsed="false">
      <c r="A47" s="0" t="s">
        <v>214</v>
      </c>
      <c r="B47" s="0" t="s">
        <v>215</v>
      </c>
      <c r="H47" s="13" t="n">
        <f aca="false">H3</f>
        <v>1400000</v>
      </c>
      <c r="J47" s="13" t="n">
        <f aca="false">J3</f>
        <v>1700000</v>
      </c>
    </row>
    <row r="48" customFormat="false" ht="15" hidden="false" customHeight="false" outlineLevel="0" collapsed="false">
      <c r="A48" s="0" t="s">
        <v>216</v>
      </c>
      <c r="B48" s="0" t="s">
        <v>217</v>
      </c>
      <c r="H48" s="13" t="n">
        <f aca="false">H17</f>
        <v>1400000</v>
      </c>
      <c r="J48" s="13" t="n">
        <f aca="false">J17</f>
        <v>1700000</v>
      </c>
    </row>
    <row r="49" customFormat="false" ht="15" hidden="false" customHeight="false" outlineLevel="0" collapsed="false">
      <c r="A49" s="0" t="s">
        <v>218</v>
      </c>
      <c r="B49" s="0" t="s">
        <v>219</v>
      </c>
      <c r="H49" s="13"/>
    </row>
    <row r="50" customFormat="false" ht="15" hidden="false" customHeight="false" outlineLevel="0" collapsed="false">
      <c r="A50" s="0" t="s">
        <v>220</v>
      </c>
      <c r="B50" s="0" t="s">
        <v>221</v>
      </c>
      <c r="H50" s="13" t="n">
        <f aca="false">H17</f>
        <v>1400000</v>
      </c>
      <c r="J50" s="13" t="n">
        <f aca="false">J17</f>
        <v>1700000</v>
      </c>
    </row>
    <row r="51" customFormat="false" ht="15" hidden="false" customHeight="false" outlineLevel="0" collapsed="false">
      <c r="A51" s="0" t="s">
        <v>222</v>
      </c>
      <c r="B51" s="0" t="s">
        <v>223</v>
      </c>
      <c r="H51" s="17" t="n">
        <f aca="false">H47-H50</f>
        <v>0</v>
      </c>
      <c r="J51" s="17" t="n">
        <f aca="false">J47-J50</f>
        <v>0</v>
      </c>
    </row>
    <row r="52" customFormat="false" ht="15" hidden="false" customHeight="false" outlineLevel="0" collapsed="false">
      <c r="A52" s="0" t="s">
        <v>224</v>
      </c>
      <c r="B52" s="0" t="s">
        <v>225</v>
      </c>
      <c r="H52" s="17" t="n">
        <v>0</v>
      </c>
      <c r="J52" s="13" t="n">
        <f aca="false">J50-J47</f>
        <v>0</v>
      </c>
    </row>
    <row r="53" customFormat="false" ht="15" hidden="false" customHeight="false" outlineLevel="0" collapsed="false">
      <c r="A53" s="0" t="s">
        <v>226</v>
      </c>
      <c r="B53" s="0" t="s">
        <v>223</v>
      </c>
      <c r="H53" s="17" t="n">
        <v>0</v>
      </c>
      <c r="J53" s="13" t="n">
        <v>0</v>
      </c>
    </row>
    <row r="54" customFormat="false" ht="15" hidden="false" customHeight="false" outlineLevel="0" collapsed="false">
      <c r="B54" s="0" t="s">
        <v>227</v>
      </c>
      <c r="H54" s="17" t="n">
        <v>0</v>
      </c>
      <c r="J54" s="13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73"/>
  <sheetViews>
    <sheetView showFormulas="false" showGridLines="true" showRowColHeaders="true" showZeros="true" rightToLeft="false" tabSelected="true" showOutlineSymbols="true" defaultGridColor="true" view="normal" topLeftCell="A190" colorId="64" zoomScale="100" zoomScaleNormal="100" zoomScalePageLayoutView="100" workbookViewId="0">
      <selection pane="topLeft" activeCell="K100" activeCellId="0" sqref="K100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14.28"/>
    <col collapsed="false" customWidth="true" hidden="false" outlineLevel="0" max="6" min="3" style="0" width="8.71"/>
    <col collapsed="false" customWidth="true" hidden="false" outlineLevel="0" max="7" min="7" style="0" width="26"/>
    <col collapsed="false" customWidth="true" hidden="false" outlineLevel="0" max="8" min="8" style="0" width="21.71"/>
    <col collapsed="false" customWidth="true" hidden="true" outlineLevel="0" max="9" min="9" style="0" width="8"/>
    <col collapsed="false" customWidth="true" hidden="false" outlineLevel="0" max="10" min="10" style="0" width="18.12"/>
    <col collapsed="false" customWidth="true" hidden="false" outlineLevel="0" max="11" min="11" style="0" width="19.14"/>
    <col collapsed="false" customWidth="true" hidden="false" outlineLevel="0" max="1025" min="12" style="0" width="8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 t="s">
        <v>3</v>
      </c>
      <c r="J1" s="0" t="s">
        <v>4</v>
      </c>
    </row>
    <row r="2" customFormat="false" ht="15" hidden="false" customHeight="false" outlineLevel="0" collapsed="false">
      <c r="A2" s="1"/>
      <c r="B2" s="1" t="s">
        <v>5</v>
      </c>
      <c r="C2" s="1"/>
      <c r="D2" s="1"/>
      <c r="E2" s="1"/>
      <c r="F2" s="1"/>
      <c r="G2" s="1"/>
    </row>
    <row r="3" customFormat="false" ht="21" hidden="false" customHeight="false" outlineLevel="0" collapsed="false">
      <c r="A3" s="4" t="n">
        <v>6</v>
      </c>
      <c r="B3" s="4"/>
      <c r="C3" s="4" t="s">
        <v>6</v>
      </c>
      <c r="D3" s="4"/>
      <c r="E3" s="4"/>
      <c r="F3" s="4"/>
      <c r="G3" s="4"/>
      <c r="H3" s="3" t="n">
        <f aca="false">H5+H29+H42</f>
        <v>2683200</v>
      </c>
      <c r="I3" s="2"/>
      <c r="J3" s="3" t="n">
        <f aca="false">J5+J29+J42</f>
        <v>2233000</v>
      </c>
    </row>
    <row r="5" customFormat="false" ht="17.35" hidden="false" customHeight="false" outlineLevel="0" collapsed="false">
      <c r="A5" s="7" t="n">
        <v>63</v>
      </c>
      <c r="B5" s="7"/>
      <c r="C5" s="7" t="s">
        <v>7</v>
      </c>
      <c r="D5" s="7"/>
      <c r="E5" s="7"/>
      <c r="F5" s="7"/>
      <c r="G5" s="7"/>
      <c r="H5" s="6" t="n">
        <f aca="false">H8</f>
        <v>30000</v>
      </c>
      <c r="I5" s="5"/>
      <c r="J5" s="6" t="n">
        <f aca="false">J8</f>
        <v>30000</v>
      </c>
      <c r="K5" s="12" t="n">
        <v>28960</v>
      </c>
    </row>
    <row r="6" customFormat="false" ht="18.75" hidden="false" customHeight="false" outlineLevel="0" collapsed="false">
      <c r="A6" s="7"/>
      <c r="B6" s="7"/>
      <c r="C6" s="7" t="s">
        <v>8</v>
      </c>
      <c r="D6" s="7"/>
      <c r="E6" s="7"/>
      <c r="F6" s="7"/>
      <c r="G6" s="7"/>
      <c r="H6" s="7"/>
      <c r="I6" s="5"/>
      <c r="J6" s="7"/>
    </row>
    <row r="8" customFormat="false" ht="15" hidden="false" customHeight="false" outlineLevel="0" collapsed="false">
      <c r="A8" s="11" t="n">
        <v>636</v>
      </c>
      <c r="B8" s="11"/>
      <c r="C8" s="11" t="s">
        <v>9</v>
      </c>
      <c r="D8" s="11"/>
      <c r="E8" s="11"/>
      <c r="F8" s="11"/>
      <c r="G8" s="11"/>
      <c r="H8" s="10" t="n">
        <f aca="false">H11</f>
        <v>30000</v>
      </c>
      <c r="I8" s="9"/>
      <c r="J8" s="10" t="n">
        <f aca="false">J11</f>
        <v>30000</v>
      </c>
      <c r="K8" s="12" t="n">
        <v>28960</v>
      </c>
    </row>
    <row r="9" customFormat="false" ht="15.75" hidden="false" customHeight="false" outlineLevel="0" collapsed="false">
      <c r="A9" s="11"/>
      <c r="B9" s="11"/>
      <c r="C9" s="11" t="s">
        <v>10</v>
      </c>
      <c r="D9" s="11"/>
      <c r="E9" s="11"/>
      <c r="F9" s="11"/>
      <c r="G9" s="11"/>
      <c r="H9" s="11"/>
      <c r="I9" s="9"/>
      <c r="J9" s="9"/>
    </row>
    <row r="11" customFormat="false" ht="13.8" hidden="false" customHeight="false" outlineLevel="0" collapsed="false">
      <c r="A11" s="0" t="n">
        <v>6361</v>
      </c>
      <c r="C11" s="0" t="s">
        <v>11</v>
      </c>
      <c r="H11" s="12" t="n">
        <f aca="false">H13</f>
        <v>30000</v>
      </c>
      <c r="J11" s="12" t="n">
        <f aca="false">J13</f>
        <v>30000</v>
      </c>
      <c r="K11" s="12" t="n">
        <v>28960</v>
      </c>
    </row>
    <row r="12" customFormat="false" ht="15" hidden="false" customHeight="false" outlineLevel="0" collapsed="false">
      <c r="C12" s="0" t="s">
        <v>12</v>
      </c>
    </row>
    <row r="13" customFormat="false" ht="13.8" hidden="false" customHeight="false" outlineLevel="0" collapsed="false">
      <c r="A13" s="0" t="n">
        <v>63612</v>
      </c>
      <c r="C13" s="0" t="s">
        <v>13</v>
      </c>
      <c r="H13" s="12" t="n">
        <f aca="false">H15+H16+H17</f>
        <v>30000</v>
      </c>
      <c r="J13" s="12" t="n">
        <f aca="false">J15+J16+J17</f>
        <v>30000</v>
      </c>
      <c r="K13" s="12" t="n">
        <v>28960</v>
      </c>
    </row>
    <row r="14" customFormat="false" ht="15" hidden="false" customHeight="false" outlineLevel="0" collapsed="false">
      <c r="C14" s="0" t="s">
        <v>14</v>
      </c>
    </row>
    <row r="15" customFormat="false" ht="15" hidden="false" customHeight="false" outlineLevel="0" collapsed="false">
      <c r="C15" s="0" t="s">
        <v>15</v>
      </c>
      <c r="H15" s="13" t="n">
        <v>2000</v>
      </c>
      <c r="J15" s="13" t="n">
        <v>2000</v>
      </c>
      <c r="K15" s="13" t="n">
        <v>2000</v>
      </c>
    </row>
    <row r="16" customFormat="false" ht="15" hidden="false" customHeight="false" outlineLevel="0" collapsed="false">
      <c r="C16" s="0" t="s">
        <v>16</v>
      </c>
      <c r="H16" s="13" t="n">
        <v>20000</v>
      </c>
      <c r="J16" s="13" t="n">
        <v>20000</v>
      </c>
      <c r="K16" s="13" t="n">
        <v>20000</v>
      </c>
    </row>
    <row r="17" customFormat="false" ht="15" hidden="false" customHeight="false" outlineLevel="0" collapsed="false">
      <c r="C17" s="0" t="s">
        <v>17</v>
      </c>
      <c r="H17" s="13" t="n">
        <v>8000</v>
      </c>
      <c r="J17" s="13" t="n">
        <v>8000</v>
      </c>
      <c r="K17" s="13" t="n">
        <v>6960</v>
      </c>
    </row>
    <row r="19" customFormat="false" ht="18.75" hidden="false" customHeight="false" outlineLevel="0" collapsed="false">
      <c r="A19" s="7" t="n">
        <v>64</v>
      </c>
      <c r="B19" s="7"/>
      <c r="C19" s="7" t="s">
        <v>23</v>
      </c>
      <c r="D19" s="7"/>
      <c r="E19" s="7"/>
      <c r="F19" s="7"/>
      <c r="G19" s="7"/>
      <c r="H19" s="6" t="n">
        <f aca="false">H21+H24</f>
        <v>5200</v>
      </c>
      <c r="I19" s="5"/>
      <c r="J19" s="6" t="n">
        <f aca="false">J21+J24</f>
        <v>2200</v>
      </c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</row>
    <row r="21" customFormat="false" ht="15.75" hidden="false" customHeight="false" outlineLevel="0" collapsed="false">
      <c r="A21" s="11" t="n">
        <v>641</v>
      </c>
      <c r="B21" s="11"/>
      <c r="C21" s="11" t="s">
        <v>24</v>
      </c>
      <c r="D21" s="11"/>
      <c r="E21" s="11"/>
      <c r="F21" s="11"/>
      <c r="G21" s="11"/>
      <c r="H21" s="23" t="n">
        <f aca="false">H22</f>
        <v>200</v>
      </c>
      <c r="I21" s="9"/>
      <c r="J21" s="23" t="n">
        <f aca="false">J22</f>
        <v>200</v>
      </c>
      <c r="K21" s="0" t="n">
        <v>13.51</v>
      </c>
    </row>
    <row r="22" customFormat="false" ht="15" hidden="false" customHeight="false" outlineLevel="0" collapsed="false">
      <c r="A22" s="0" t="n">
        <v>64132</v>
      </c>
      <c r="C22" s="0" t="s">
        <v>25</v>
      </c>
      <c r="H22" s="17" t="n">
        <v>200</v>
      </c>
      <c r="J22" s="13" t="n">
        <v>200</v>
      </c>
      <c r="K22" s="0" t="n">
        <v>13.51</v>
      </c>
    </row>
    <row r="24" customFormat="false" ht="15.75" hidden="false" customHeight="false" outlineLevel="0" collapsed="false">
      <c r="A24" s="11" t="n">
        <v>642</v>
      </c>
      <c r="B24" s="11"/>
      <c r="C24" s="11" t="s">
        <v>26</v>
      </c>
      <c r="D24" s="11"/>
      <c r="E24" s="11"/>
      <c r="F24" s="11"/>
      <c r="G24" s="11"/>
      <c r="H24" s="10" t="n">
        <f aca="false">H26</f>
        <v>5000</v>
      </c>
      <c r="I24" s="9"/>
      <c r="J24" s="10" t="n">
        <f aca="false">J26</f>
        <v>2000</v>
      </c>
    </row>
    <row r="25" customFormat="false" ht="15" hidden="false" customHeight="false" outlineLevel="0" collapsed="false">
      <c r="A25" s="0" t="n">
        <v>6422</v>
      </c>
      <c r="C25" s="0" t="s">
        <v>27</v>
      </c>
    </row>
    <row r="26" customFormat="false" ht="15" hidden="false" customHeight="false" outlineLevel="0" collapsed="false">
      <c r="A26" s="0" t="n">
        <v>64229</v>
      </c>
      <c r="C26" s="0" t="s">
        <v>28</v>
      </c>
      <c r="H26" s="13" t="n">
        <v>5000</v>
      </c>
      <c r="J26" s="13" t="n">
        <v>2000</v>
      </c>
    </row>
    <row r="29" customFormat="false" ht="18.75" hidden="false" customHeight="false" outlineLevel="0" collapsed="false">
      <c r="A29" s="7" t="n">
        <v>65</v>
      </c>
      <c r="B29" s="7"/>
      <c r="C29" s="11" t="s">
        <v>235</v>
      </c>
      <c r="D29" s="7"/>
      <c r="E29" s="7"/>
      <c r="F29" s="7"/>
      <c r="G29" s="7"/>
      <c r="H29" s="6" t="n">
        <f aca="false">H32</f>
        <v>2648200</v>
      </c>
      <c r="I29" s="7"/>
      <c r="J29" s="6" t="n">
        <f aca="false">J32</f>
        <v>2198000</v>
      </c>
    </row>
    <row r="30" customFormat="false" ht="18.75" hidden="false" customHeight="false" outlineLevel="0" collapsed="false">
      <c r="A30" s="7"/>
      <c r="B30" s="7"/>
      <c r="C30" s="11" t="s">
        <v>30</v>
      </c>
      <c r="D30" s="7"/>
      <c r="E30" s="7"/>
      <c r="F30" s="7"/>
      <c r="G30" s="7"/>
      <c r="H30" s="7"/>
      <c r="I30" s="7"/>
      <c r="J30" s="7"/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customFormat="false" ht="15.75" hidden="false" customHeight="false" outlineLevel="0" collapsed="false">
      <c r="A32" s="11" t="n">
        <v>652</v>
      </c>
      <c r="B32" s="11"/>
      <c r="C32" s="11" t="s">
        <v>31</v>
      </c>
      <c r="D32" s="11"/>
      <c r="E32" s="11"/>
      <c r="F32" s="11"/>
      <c r="G32" s="11"/>
      <c r="H32" s="10" t="n">
        <f aca="false">H34</f>
        <v>2648200</v>
      </c>
      <c r="I32" s="11"/>
      <c r="J32" s="10" t="n">
        <f aca="false">J34</f>
        <v>2198000</v>
      </c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customFormat="false" ht="15" hidden="false" customHeight="false" outlineLevel="0" collapsed="false">
      <c r="A34" s="1" t="n">
        <v>6526</v>
      </c>
      <c r="B34" s="1"/>
      <c r="C34" s="1" t="s">
        <v>32</v>
      </c>
      <c r="D34" s="1"/>
      <c r="E34" s="1"/>
      <c r="F34" s="1"/>
      <c r="G34" s="1"/>
      <c r="H34" s="12" t="n">
        <f aca="false">H35+H36+H38+H40</f>
        <v>2648200</v>
      </c>
      <c r="I34" s="1"/>
      <c r="J34" s="12" t="n">
        <f aca="false">J35+J36+J38+J40</f>
        <v>2198000</v>
      </c>
    </row>
    <row r="35" customFormat="false" ht="15" hidden="false" customHeight="false" outlineLevel="0" collapsed="false">
      <c r="A35" s="0" t="n">
        <v>652644</v>
      </c>
      <c r="C35" s="0" t="s">
        <v>33</v>
      </c>
      <c r="H35" s="13" t="n">
        <v>2293200</v>
      </c>
      <c r="J35" s="13" t="n">
        <v>1823000</v>
      </c>
      <c r="K35" s="13" t="n">
        <v>1614949.47</v>
      </c>
    </row>
    <row r="36" customFormat="false" ht="15" hidden="false" customHeight="false" outlineLevel="0" collapsed="false">
      <c r="A36" s="0" t="n">
        <v>652643</v>
      </c>
      <c r="C36" s="0" t="s">
        <v>34</v>
      </c>
      <c r="H36" s="13" t="n">
        <v>300000</v>
      </c>
      <c r="J36" s="13" t="n">
        <v>320000</v>
      </c>
      <c r="K36" s="13" t="n">
        <v>324258.58</v>
      </c>
      <c r="Q36" s="1"/>
    </row>
    <row r="37" customFormat="false" ht="15" hidden="false" customHeight="false" outlineLevel="0" collapsed="false">
      <c r="C37" s="0" t="s">
        <v>35</v>
      </c>
    </row>
    <row r="38" customFormat="false" ht="15" hidden="false" customHeight="false" outlineLevel="0" collapsed="false">
      <c r="A38" s="0" t="n">
        <v>652645</v>
      </c>
      <c r="C38" s="0" t="s">
        <v>36</v>
      </c>
      <c r="H38" s="13" t="n">
        <v>5000</v>
      </c>
      <c r="J38" s="13" t="n">
        <v>5000</v>
      </c>
      <c r="K38" s="13" t="n">
        <v>300</v>
      </c>
    </row>
    <row r="39" customFormat="false" ht="15" hidden="false" customHeight="false" outlineLevel="0" collapsed="false">
      <c r="A39" s="0" t="n">
        <v>652646</v>
      </c>
      <c r="C39" s="0" t="s">
        <v>37</v>
      </c>
    </row>
    <row r="40" customFormat="false" ht="15" hidden="false" customHeight="false" outlineLevel="0" collapsed="false">
      <c r="C40" s="0" t="s">
        <v>38</v>
      </c>
      <c r="H40" s="13" t="n">
        <v>50000</v>
      </c>
      <c r="J40" s="13" t="n">
        <v>50000</v>
      </c>
      <c r="K40" s="13" t="n">
        <v>34490</v>
      </c>
    </row>
    <row r="42" customFormat="false" ht="18.75" hidden="false" customHeight="false" outlineLevel="0" collapsed="false">
      <c r="A42" s="7" t="n">
        <v>68</v>
      </c>
      <c r="B42" s="7"/>
      <c r="C42" s="7" t="s">
        <v>47</v>
      </c>
      <c r="D42" s="7"/>
      <c r="E42" s="7"/>
      <c r="F42" s="7"/>
      <c r="G42" s="7"/>
      <c r="H42" s="6" t="n">
        <f aca="false">H44</f>
        <v>5000</v>
      </c>
      <c r="I42" s="5"/>
      <c r="J42" s="6" t="n">
        <f aca="false">J44</f>
        <v>5000</v>
      </c>
      <c r="K42" s="0" t="n">
        <v>1968</v>
      </c>
    </row>
    <row r="44" customFormat="false" ht="15.75" hidden="false" customHeight="false" outlineLevel="0" collapsed="false">
      <c r="A44" s="11" t="n">
        <v>683</v>
      </c>
      <c r="B44" s="11"/>
      <c r="C44" s="11" t="s">
        <v>48</v>
      </c>
      <c r="D44" s="11"/>
      <c r="E44" s="11"/>
      <c r="F44" s="11"/>
      <c r="G44" s="11"/>
      <c r="H44" s="10" t="n">
        <f aca="false">H45</f>
        <v>5000</v>
      </c>
      <c r="I44" s="9"/>
      <c r="J44" s="10" t="n">
        <f aca="false">J45</f>
        <v>5000</v>
      </c>
      <c r="K44" s="13" t="n">
        <v>1968</v>
      </c>
    </row>
    <row r="45" customFormat="false" ht="15" hidden="false" customHeight="false" outlineLevel="0" collapsed="false">
      <c r="A45" s="0" t="n">
        <v>68311</v>
      </c>
      <c r="C45" s="0" t="s">
        <v>49</v>
      </c>
      <c r="H45" s="13" t="n">
        <v>5000</v>
      </c>
      <c r="J45" s="17" t="n">
        <v>5000</v>
      </c>
      <c r="K45" s="13" t="n">
        <v>1968</v>
      </c>
    </row>
    <row r="52" customFormat="false" ht="21" hidden="false" customHeight="false" outlineLevel="0" collapsed="false">
      <c r="A52" s="4" t="n">
        <v>3</v>
      </c>
      <c r="B52" s="4"/>
      <c r="C52" s="4" t="s">
        <v>50</v>
      </c>
      <c r="D52" s="4"/>
      <c r="E52" s="4"/>
      <c r="F52" s="4"/>
      <c r="G52" s="4"/>
      <c r="H52" s="3" t="n">
        <f aca="false">H54+H76+H204+H215</f>
        <v>2658400</v>
      </c>
      <c r="I52" s="2"/>
      <c r="J52" s="3" t="n">
        <f aca="false">J54+J76+J204+J215</f>
        <v>2225497</v>
      </c>
    </row>
    <row r="53" customFormat="false" ht="15" hidden="false" customHeight="false" outlineLevel="0" collapsed="false">
      <c r="A53" s="1"/>
      <c r="B53" s="1"/>
      <c r="C53" s="1"/>
      <c r="D53" s="1"/>
      <c r="E53" s="1"/>
      <c r="F53" s="1"/>
      <c r="G53" s="1"/>
      <c r="H53" s="1"/>
    </row>
    <row r="54" customFormat="false" ht="18.75" hidden="false" customHeight="false" outlineLevel="0" collapsed="false">
      <c r="A54" s="7" t="n">
        <v>31</v>
      </c>
      <c r="B54" s="7"/>
      <c r="C54" s="7" t="s">
        <v>51</v>
      </c>
      <c r="D54" s="7"/>
      <c r="E54" s="7"/>
      <c r="F54" s="7"/>
      <c r="G54" s="7"/>
      <c r="H54" s="6" t="n">
        <f aca="false">H56</f>
        <v>1753800</v>
      </c>
      <c r="I54" s="5"/>
      <c r="J54" s="6" t="n">
        <f aca="false">J56</f>
        <v>1412900</v>
      </c>
    </row>
    <row r="56" customFormat="false" ht="18.75" hidden="false" customHeight="false" outlineLevel="0" collapsed="false">
      <c r="A56" s="7" t="n">
        <v>31</v>
      </c>
      <c r="B56" s="7" t="s">
        <v>236</v>
      </c>
      <c r="C56" s="7" t="s">
        <v>237</v>
      </c>
      <c r="D56" s="7"/>
      <c r="E56" s="7"/>
      <c r="F56" s="7"/>
      <c r="G56" s="7"/>
      <c r="H56" s="6" t="n">
        <f aca="false">H58+H63</f>
        <v>1753800</v>
      </c>
      <c r="I56" s="5"/>
      <c r="J56" s="6" t="n">
        <f aca="false">J58+J63</f>
        <v>1412900</v>
      </c>
    </row>
    <row r="58" customFormat="false" ht="15.75" hidden="false" customHeight="false" outlineLevel="0" collapsed="false">
      <c r="A58" s="11" t="n">
        <v>311</v>
      </c>
      <c r="B58" s="11" t="s">
        <v>60</v>
      </c>
      <c r="C58" s="11" t="s">
        <v>61</v>
      </c>
      <c r="D58" s="11"/>
      <c r="E58" s="11"/>
      <c r="F58" s="11"/>
      <c r="G58" s="11"/>
      <c r="H58" s="10" t="n">
        <f aca="false">H59+H60</f>
        <v>1429000</v>
      </c>
      <c r="I58" s="9"/>
      <c r="J58" s="10" t="n">
        <f aca="false">J59+J60</f>
        <v>1201600</v>
      </c>
    </row>
    <row r="59" customFormat="false" ht="15" hidden="false" customHeight="false" outlineLevel="0" collapsed="false">
      <c r="A59" s="0" t="n">
        <v>311</v>
      </c>
      <c r="B59" s="0" t="s">
        <v>60</v>
      </c>
      <c r="C59" s="0" t="s">
        <v>55</v>
      </c>
      <c r="H59" s="13" t="n">
        <v>1227000</v>
      </c>
      <c r="J59" s="13" t="n">
        <v>1031600</v>
      </c>
      <c r="K59" s="13" t="n">
        <v>1005083.91</v>
      </c>
    </row>
    <row r="60" customFormat="false" ht="15" hidden="false" customHeight="false" outlineLevel="0" collapsed="false">
      <c r="A60" s="0" t="n">
        <v>313</v>
      </c>
      <c r="B60" s="0" t="s">
        <v>62</v>
      </c>
      <c r="C60" s="0" t="s">
        <v>56</v>
      </c>
      <c r="H60" s="13" t="n">
        <v>202000</v>
      </c>
      <c r="J60" s="13" t="n">
        <v>170000</v>
      </c>
      <c r="K60" s="13" t="n">
        <v>138455.32</v>
      </c>
    </row>
    <row r="61" customFormat="false" ht="15" hidden="false" customHeight="false" outlineLevel="0" collapsed="false">
      <c r="A61" s="0" t="n">
        <v>31321</v>
      </c>
      <c r="C61" s="0" t="s">
        <v>57</v>
      </c>
      <c r="H61" s="13" t="n">
        <v>202000</v>
      </c>
      <c r="J61" s="13" t="n">
        <v>170000</v>
      </c>
      <c r="K61" s="13" t="n">
        <v>138455.32</v>
      </c>
    </row>
    <row r="63" customFormat="false" ht="15.75" hidden="false" customHeight="false" outlineLevel="0" collapsed="false">
      <c r="A63" s="11" t="n">
        <v>312</v>
      </c>
      <c r="B63" s="11" t="s">
        <v>60</v>
      </c>
      <c r="C63" s="11" t="s">
        <v>65</v>
      </c>
      <c r="D63" s="11"/>
      <c r="E63" s="11"/>
      <c r="F63" s="11"/>
      <c r="G63" s="11"/>
      <c r="H63" s="10" t="n">
        <f aca="false">H65</f>
        <v>324800</v>
      </c>
      <c r="I63" s="9"/>
      <c r="J63" s="10" t="n">
        <f aca="false">J65</f>
        <v>211300</v>
      </c>
    </row>
    <row r="65" customFormat="false" ht="15" hidden="false" customHeight="false" outlineLevel="0" collapsed="false">
      <c r="A65" s="1" t="n">
        <v>3121</v>
      </c>
      <c r="B65" s="1" t="s">
        <v>62</v>
      </c>
      <c r="C65" s="1" t="s">
        <v>66</v>
      </c>
      <c r="D65" s="1"/>
      <c r="E65" s="1"/>
      <c r="F65" s="1"/>
      <c r="G65" s="1"/>
      <c r="H65" s="12" t="n">
        <f aca="false">SUM(H66:H74)</f>
        <v>324800</v>
      </c>
      <c r="J65" s="12" t="n">
        <f aca="false">SUM(J66:J74)</f>
        <v>211300</v>
      </c>
    </row>
    <row r="66" customFormat="false" ht="15" hidden="false" customHeight="false" outlineLevel="0" collapsed="false">
      <c r="A66" s="14" t="n">
        <v>31212</v>
      </c>
      <c r="B66" s="14" t="s">
        <v>62</v>
      </c>
      <c r="C66" s="14" t="s">
        <v>67</v>
      </c>
      <c r="D66" s="14"/>
      <c r="E66" s="14"/>
      <c r="F66" s="14"/>
      <c r="G66" s="14"/>
      <c r="H66" s="19" t="n">
        <v>18000</v>
      </c>
      <c r="J66" s="0" t="n">
        <v>0</v>
      </c>
    </row>
    <row r="67" customFormat="false" ht="15" hidden="false" customHeight="false" outlineLevel="0" collapsed="false">
      <c r="A67" s="0" t="n">
        <v>31213</v>
      </c>
      <c r="B67" s="0" t="s">
        <v>70</v>
      </c>
      <c r="C67" s="0" t="s">
        <v>68</v>
      </c>
      <c r="H67" s="13" t="n">
        <v>21000</v>
      </c>
      <c r="J67" s="13" t="n">
        <v>11000</v>
      </c>
      <c r="K67" s="0" t="n">
        <v>9500</v>
      </c>
    </row>
    <row r="68" customFormat="false" ht="15" hidden="false" customHeight="false" outlineLevel="0" collapsed="false">
      <c r="A68" s="0" t="n">
        <v>312131</v>
      </c>
      <c r="B68" s="0" t="s">
        <v>70</v>
      </c>
      <c r="C68" s="0" t="s">
        <v>69</v>
      </c>
      <c r="H68" s="13" t="n">
        <v>16800</v>
      </c>
      <c r="J68" s="13" t="n">
        <v>18300</v>
      </c>
      <c r="K68" s="13" t="n">
        <v>10260</v>
      </c>
    </row>
    <row r="69" customFormat="false" ht="15" hidden="false" customHeight="false" outlineLevel="0" collapsed="false">
      <c r="A69" s="0" t="n">
        <v>31214</v>
      </c>
      <c r="B69" s="0" t="s">
        <v>70</v>
      </c>
      <c r="C69" s="0" t="s">
        <v>71</v>
      </c>
      <c r="H69" s="13" t="n">
        <v>40000</v>
      </c>
      <c r="J69" s="0" t="n">
        <v>0</v>
      </c>
    </row>
    <row r="70" customFormat="false" ht="15" hidden="false" customHeight="false" outlineLevel="0" collapsed="false">
      <c r="A70" s="0" t="n">
        <v>31215</v>
      </c>
      <c r="B70" s="0" t="s">
        <v>70</v>
      </c>
      <c r="C70" s="0" t="s">
        <v>72</v>
      </c>
      <c r="H70" s="13" t="n">
        <v>7000</v>
      </c>
      <c r="J70" s="13" t="n">
        <v>7000</v>
      </c>
      <c r="K70" s="13" t="n">
        <v>1500</v>
      </c>
    </row>
    <row r="71" customFormat="false" ht="15" hidden="false" customHeight="false" outlineLevel="0" collapsed="false">
      <c r="A71" s="0" t="n">
        <v>31216</v>
      </c>
      <c r="B71" s="0" t="s">
        <v>70</v>
      </c>
      <c r="C71" s="0" t="s">
        <v>74</v>
      </c>
      <c r="H71" s="13" t="n">
        <v>35000</v>
      </c>
      <c r="J71" s="13" t="n">
        <v>20000</v>
      </c>
      <c r="K71" s="13" t="n">
        <v>19950</v>
      </c>
    </row>
    <row r="72" customFormat="false" ht="15" hidden="false" customHeight="false" outlineLevel="0" collapsed="false">
      <c r="A72" s="0" t="n">
        <v>31219</v>
      </c>
      <c r="B72" s="0" t="s">
        <v>70</v>
      </c>
      <c r="C72" s="0" t="s">
        <v>76</v>
      </c>
      <c r="H72" s="13" t="n">
        <v>35000</v>
      </c>
      <c r="J72" s="13" t="n">
        <v>35000</v>
      </c>
      <c r="K72" s="13" t="n">
        <v>15000</v>
      </c>
    </row>
    <row r="73" customFormat="false" ht="15" hidden="false" customHeight="false" outlineLevel="0" collapsed="false">
      <c r="A73" s="0" t="n">
        <v>312191</v>
      </c>
      <c r="B73" s="0" t="s">
        <v>70</v>
      </c>
      <c r="C73" s="0" t="s">
        <v>77</v>
      </c>
      <c r="H73" s="13" t="n">
        <v>2000</v>
      </c>
    </row>
    <row r="74" customFormat="false" ht="15" hidden="false" customHeight="false" outlineLevel="0" collapsed="false">
      <c r="A74" s="0" t="n">
        <v>312192</v>
      </c>
      <c r="B74" s="0" t="s">
        <v>70</v>
      </c>
      <c r="C74" s="0" t="s">
        <v>78</v>
      </c>
      <c r="H74" s="13" t="n">
        <v>150000</v>
      </c>
      <c r="J74" s="13" t="n">
        <v>120000</v>
      </c>
      <c r="K74" s="13" t="n">
        <v>88372</v>
      </c>
    </row>
    <row r="76" customFormat="false" ht="18.75" hidden="false" customHeight="false" outlineLevel="0" collapsed="false">
      <c r="A76" s="7" t="n">
        <v>32</v>
      </c>
      <c r="B76" s="7"/>
      <c r="C76" s="7" t="s">
        <v>80</v>
      </c>
      <c r="D76" s="7"/>
      <c r="E76" s="7"/>
      <c r="F76" s="7"/>
      <c r="G76" s="7"/>
      <c r="H76" s="6" t="n">
        <f aca="false">H78+H97+H134+H180</f>
        <v>895100</v>
      </c>
      <c r="I76" s="5"/>
      <c r="J76" s="6" t="n">
        <f aca="false">J78+J97+J134+J180</f>
        <v>784097</v>
      </c>
    </row>
    <row r="78" customFormat="false" ht="15.75" hidden="false" customHeight="false" outlineLevel="0" collapsed="false">
      <c r="A78" s="11" t="n">
        <v>321</v>
      </c>
      <c r="B78" s="11"/>
      <c r="C78" s="11" t="s">
        <v>81</v>
      </c>
      <c r="D78" s="11"/>
      <c r="E78" s="11"/>
      <c r="F78" s="11"/>
      <c r="G78" s="11"/>
      <c r="H78" s="10" t="n">
        <f aca="false">H80+H86+H89+H93</f>
        <v>225400</v>
      </c>
      <c r="I78" s="9"/>
      <c r="J78" s="15" t="n">
        <f aca="false">J80+J86+J89+J93</f>
        <v>204000</v>
      </c>
    </row>
    <row r="80" customFormat="false" ht="13.8" hidden="false" customHeight="false" outlineLevel="0" collapsed="false">
      <c r="A80" s="1" t="n">
        <v>3211</v>
      </c>
      <c r="B80" s="1" t="s">
        <v>85</v>
      </c>
      <c r="C80" s="1" t="s">
        <v>83</v>
      </c>
      <c r="D80" s="1"/>
      <c r="E80" s="1"/>
      <c r="F80" s="1"/>
      <c r="G80" s="1"/>
      <c r="H80" s="12" t="n">
        <f aca="false">SUM(H81:H84)</f>
        <v>8400</v>
      </c>
      <c r="J80" s="12" t="n">
        <f aca="false">SUM(J81:J84)</f>
        <v>2000</v>
      </c>
      <c r="K80" s="12" t="n">
        <v>420</v>
      </c>
    </row>
    <row r="81" customFormat="false" ht="15" hidden="false" customHeight="false" outlineLevel="0" collapsed="false">
      <c r="A81" s="0" t="n">
        <v>32111</v>
      </c>
      <c r="B81" s="0" t="s">
        <v>85</v>
      </c>
      <c r="C81" s="0" t="s">
        <v>84</v>
      </c>
      <c r="H81" s="13" t="n">
        <v>5000</v>
      </c>
      <c r="J81" s="13" t="n">
        <v>2000</v>
      </c>
      <c r="K81" s="13" t="n">
        <v>420</v>
      </c>
    </row>
    <row r="82" customFormat="false" ht="15" hidden="false" customHeight="false" outlineLevel="0" collapsed="false">
      <c r="A82" s="0" t="n">
        <v>32113</v>
      </c>
      <c r="B82" s="0" t="s">
        <v>85</v>
      </c>
      <c r="C82" s="0" t="s">
        <v>86</v>
      </c>
      <c r="H82" s="13" t="n">
        <v>1400</v>
      </c>
    </row>
    <row r="83" customFormat="false" ht="15" hidden="false" customHeight="false" outlineLevel="0" collapsed="false">
      <c r="A83" s="0" t="n">
        <v>32115</v>
      </c>
      <c r="B83" s="0" t="s">
        <v>116</v>
      </c>
      <c r="C83" s="0" t="s">
        <v>87</v>
      </c>
      <c r="H83" s="13" t="n">
        <v>1000</v>
      </c>
    </row>
    <row r="84" customFormat="false" ht="15" hidden="false" customHeight="false" outlineLevel="0" collapsed="false">
      <c r="A84" s="0" t="n">
        <v>32119</v>
      </c>
      <c r="B84" s="0" t="s">
        <v>116</v>
      </c>
      <c r="C84" s="0" t="s">
        <v>88</v>
      </c>
      <c r="H84" s="13" t="n">
        <v>1000</v>
      </c>
    </row>
    <row r="85" customFormat="false" ht="15" hidden="false" customHeight="false" outlineLevel="0" collapsed="false">
      <c r="H85" s="13"/>
    </row>
    <row r="86" customFormat="false" ht="13.8" hidden="false" customHeight="false" outlineLevel="0" collapsed="false">
      <c r="A86" s="1" t="n">
        <v>3212</v>
      </c>
      <c r="B86" s="1" t="s">
        <v>116</v>
      </c>
      <c r="C86" s="1" t="s">
        <v>90</v>
      </c>
      <c r="D86" s="1"/>
      <c r="E86" s="1"/>
      <c r="F86" s="1"/>
      <c r="G86" s="1"/>
      <c r="H86" s="12" t="n">
        <f aca="false">H87</f>
        <v>200000</v>
      </c>
      <c r="J86" s="12" t="n">
        <f aca="false">J87</f>
        <v>200000</v>
      </c>
      <c r="K86" s="12" t="n">
        <v>183928.05</v>
      </c>
    </row>
    <row r="87" customFormat="false" ht="15" hidden="false" customHeight="false" outlineLevel="0" collapsed="false">
      <c r="A87" s="0" t="n">
        <v>32121</v>
      </c>
      <c r="B87" s="0" t="s">
        <v>116</v>
      </c>
      <c r="C87" s="0" t="s">
        <v>92</v>
      </c>
      <c r="H87" s="13" t="n">
        <v>200000</v>
      </c>
      <c r="J87" s="19" t="n">
        <v>200000</v>
      </c>
      <c r="K87" s="13" t="n">
        <v>183928.05</v>
      </c>
    </row>
    <row r="89" customFormat="false" ht="13.8" hidden="false" customHeight="false" outlineLevel="0" collapsed="false">
      <c r="A89" s="1" t="n">
        <v>3213</v>
      </c>
      <c r="B89" s="1" t="s">
        <v>116</v>
      </c>
      <c r="C89" s="1" t="s">
        <v>94</v>
      </c>
      <c r="D89" s="1"/>
      <c r="E89" s="1"/>
      <c r="F89" s="1"/>
      <c r="G89" s="1"/>
      <c r="H89" s="12" t="n">
        <f aca="false">H90+H91</f>
        <v>15000</v>
      </c>
      <c r="J89" s="12" t="n">
        <f aca="false">J90+J91</f>
        <v>2000</v>
      </c>
      <c r="K89" s="12" t="n">
        <v>1930</v>
      </c>
    </row>
    <row r="90" customFormat="false" ht="13.8" hidden="false" customHeight="false" outlineLevel="0" collapsed="false">
      <c r="A90" s="0" t="n">
        <v>32131</v>
      </c>
      <c r="B90" s="0" t="s">
        <v>116</v>
      </c>
      <c r="C90" s="0" t="s">
        <v>95</v>
      </c>
      <c r="H90" s="13" t="n">
        <v>5000</v>
      </c>
      <c r="J90" s="13" t="n">
        <v>2000</v>
      </c>
      <c r="K90" s="19" t="n">
        <v>1930</v>
      </c>
    </row>
    <row r="91" customFormat="false" ht="15" hidden="false" customHeight="false" outlineLevel="0" collapsed="false">
      <c r="A91" s="0" t="n">
        <v>32132</v>
      </c>
      <c r="B91" s="0" t="s">
        <v>116</v>
      </c>
      <c r="C91" s="0" t="s">
        <v>96</v>
      </c>
      <c r="H91" s="13" t="n">
        <v>10000</v>
      </c>
    </row>
    <row r="93" customFormat="false" ht="15" hidden="false" customHeight="false" outlineLevel="0" collapsed="false">
      <c r="A93" s="1" t="n">
        <v>3214</v>
      </c>
      <c r="B93" s="1" t="s">
        <v>116</v>
      </c>
      <c r="C93" s="1" t="s">
        <v>98</v>
      </c>
      <c r="D93" s="1"/>
      <c r="E93" s="1"/>
      <c r="F93" s="1"/>
      <c r="G93" s="1"/>
      <c r="H93" s="12" t="n">
        <f aca="false">H94</f>
        <v>2000</v>
      </c>
      <c r="J93" s="20"/>
    </row>
    <row r="94" customFormat="false" ht="15" hidden="false" customHeight="false" outlineLevel="0" collapsed="false">
      <c r="A94" s="0" t="n">
        <v>32141</v>
      </c>
      <c r="C94" s="0" t="s">
        <v>238</v>
      </c>
      <c r="H94" s="13" t="n">
        <v>2000</v>
      </c>
    </row>
    <row r="95" customFormat="false" ht="15" hidden="false" customHeight="false" outlineLevel="0" collapsed="false">
      <c r="C95" s="0" t="s">
        <v>100</v>
      </c>
    </row>
    <row r="97" customFormat="false" ht="15.75" hidden="false" customHeight="false" outlineLevel="0" collapsed="false">
      <c r="A97" s="11" t="n">
        <v>322</v>
      </c>
      <c r="B97" s="11" t="s">
        <v>70</v>
      </c>
      <c r="C97" s="11" t="s">
        <v>101</v>
      </c>
      <c r="D97" s="11"/>
      <c r="E97" s="11"/>
      <c r="F97" s="11"/>
      <c r="G97" s="11"/>
      <c r="H97" s="10" t="n">
        <f aca="false">H99+H106+H114+H119+H127+H131</f>
        <v>392500</v>
      </c>
      <c r="I97" s="9"/>
      <c r="J97" s="15" t="n">
        <f aca="false">J99+J106+J114+J119+J127+J131</f>
        <v>352700</v>
      </c>
    </row>
    <row r="99" customFormat="false" ht="15" hidden="false" customHeight="false" outlineLevel="0" collapsed="false">
      <c r="A99" s="1" t="n">
        <v>3221</v>
      </c>
      <c r="B99" s="1" t="s">
        <v>85</v>
      </c>
      <c r="C99" s="1" t="s">
        <v>102</v>
      </c>
      <c r="D99" s="1"/>
      <c r="E99" s="1"/>
      <c r="F99" s="1"/>
      <c r="G99" s="1"/>
      <c r="H99" s="12" t="n">
        <f aca="false">SUM(H100:H104)</f>
        <v>74000</v>
      </c>
      <c r="J99" s="20" t="n">
        <f aca="false">SUM(J100:J104)</f>
        <v>54000</v>
      </c>
    </row>
    <row r="100" customFormat="false" ht="15" hidden="false" customHeight="false" outlineLevel="0" collapsed="false">
      <c r="A100" s="0" t="n">
        <v>32211</v>
      </c>
      <c r="C100" s="0" t="s">
        <v>102</v>
      </c>
      <c r="H100" s="13" t="n">
        <v>8000</v>
      </c>
      <c r="J100" s="13" t="n">
        <v>6000</v>
      </c>
      <c r="K100" s="13" t="n">
        <v>5975.76</v>
      </c>
    </row>
    <row r="101" customFormat="false" ht="15" hidden="false" customHeight="false" outlineLevel="0" collapsed="false">
      <c r="A101" s="0" t="n">
        <v>32212</v>
      </c>
      <c r="C101" s="0" t="s">
        <v>15</v>
      </c>
      <c r="H101" s="13" t="n">
        <v>6000</v>
      </c>
      <c r="J101" s="13" t="n">
        <v>5000</v>
      </c>
      <c r="K101" s="0" t="n">
        <v>384.01</v>
      </c>
    </row>
    <row r="102" customFormat="false" ht="15" hidden="false" customHeight="false" outlineLevel="0" collapsed="false">
      <c r="A102" s="0" t="n">
        <v>32214</v>
      </c>
      <c r="C102" s="0" t="s">
        <v>103</v>
      </c>
      <c r="H102" s="13" t="n">
        <v>25000</v>
      </c>
      <c r="J102" s="13" t="n">
        <v>20000</v>
      </c>
      <c r="K102" s="13" t="n">
        <v>18525.29</v>
      </c>
    </row>
    <row r="103" customFormat="false" ht="15" hidden="false" customHeight="false" outlineLevel="0" collapsed="false">
      <c r="A103" s="0" t="n">
        <v>32216</v>
      </c>
      <c r="C103" s="0" t="s">
        <v>104</v>
      </c>
      <c r="H103" s="13" t="n">
        <v>25000</v>
      </c>
      <c r="J103" s="13" t="n">
        <v>20000</v>
      </c>
      <c r="K103" s="13" t="n">
        <v>18284.93</v>
      </c>
    </row>
    <row r="104" customFormat="false" ht="15" hidden="false" customHeight="false" outlineLevel="0" collapsed="false">
      <c r="A104" s="0" t="n">
        <v>32219</v>
      </c>
      <c r="C104" s="0" t="s">
        <v>105</v>
      </c>
      <c r="H104" s="13" t="n">
        <v>10000</v>
      </c>
      <c r="J104" s="13" t="n">
        <v>3000</v>
      </c>
      <c r="K104" s="13" t="n">
        <v>2978.16</v>
      </c>
    </row>
    <row r="106" customFormat="false" ht="15" hidden="false" customHeight="false" outlineLevel="0" collapsed="false">
      <c r="A106" s="1" t="n">
        <v>3222</v>
      </c>
      <c r="B106" s="1" t="s">
        <v>116</v>
      </c>
      <c r="C106" s="1" t="s">
        <v>107</v>
      </c>
      <c r="D106" s="1"/>
      <c r="E106" s="1"/>
      <c r="F106" s="1"/>
      <c r="G106" s="1"/>
      <c r="H106" s="12" t="n">
        <f aca="false">SUM(H107:H112)</f>
        <v>62000</v>
      </c>
      <c r="J106" s="12" t="n">
        <f aca="false">SUM(J107:J112)</f>
        <v>62000</v>
      </c>
    </row>
    <row r="107" customFormat="false" ht="15" hidden="false" customHeight="false" outlineLevel="0" collapsed="false">
      <c r="A107" s="0" t="n">
        <v>32222</v>
      </c>
      <c r="B107" s="0" t="s">
        <v>116</v>
      </c>
      <c r="C107" s="0" t="s">
        <v>16</v>
      </c>
      <c r="H107" s="13" t="n">
        <v>42000</v>
      </c>
      <c r="J107" s="19" t="n">
        <v>42000</v>
      </c>
      <c r="K107" s="13" t="n">
        <v>32460.27</v>
      </c>
    </row>
    <row r="108" customFormat="false" ht="15" hidden="false" customHeight="false" outlineLevel="0" collapsed="false">
      <c r="A108" s="0" t="n">
        <v>322241</v>
      </c>
      <c r="B108" s="0" t="s">
        <v>85</v>
      </c>
      <c r="C108" s="0" t="s">
        <v>110</v>
      </c>
      <c r="H108" s="13" t="n">
        <v>5000</v>
      </c>
      <c r="J108" s="13" t="n">
        <v>5000</v>
      </c>
    </row>
    <row r="109" customFormat="false" ht="15" hidden="false" customHeight="false" outlineLevel="0" collapsed="false">
      <c r="A109" s="0" t="n">
        <v>322242</v>
      </c>
      <c r="B109" s="0" t="s">
        <v>116</v>
      </c>
      <c r="C109" s="0" t="s">
        <v>112</v>
      </c>
      <c r="H109" s="13" t="n">
        <v>3000</v>
      </c>
      <c r="J109" s="13" t="n">
        <v>3000</v>
      </c>
    </row>
    <row r="110" customFormat="false" ht="15" hidden="false" customHeight="false" outlineLevel="0" collapsed="false">
      <c r="A110" s="0" t="n">
        <v>322243</v>
      </c>
      <c r="B110" s="0" t="s">
        <v>116</v>
      </c>
      <c r="C110" s="0" t="s">
        <v>113</v>
      </c>
      <c r="H110" s="13" t="n">
        <v>5000</v>
      </c>
      <c r="J110" s="13" t="n">
        <v>5000</v>
      </c>
    </row>
    <row r="111" customFormat="false" ht="15" hidden="false" customHeight="false" outlineLevel="0" collapsed="false">
      <c r="A111" s="0" t="n">
        <v>322244</v>
      </c>
      <c r="B111" s="0" t="s">
        <v>116</v>
      </c>
      <c r="C111" s="0" t="s">
        <v>114</v>
      </c>
      <c r="H111" s="13" t="n">
        <v>2000</v>
      </c>
      <c r="J111" s="13" t="n">
        <v>2000</v>
      </c>
    </row>
    <row r="112" customFormat="false" ht="15" hidden="false" customHeight="false" outlineLevel="0" collapsed="false">
      <c r="A112" s="0" t="n">
        <v>322245</v>
      </c>
      <c r="B112" s="0" t="s">
        <v>116</v>
      </c>
      <c r="C112" s="0" t="s">
        <v>115</v>
      </c>
      <c r="H112" s="13" t="n">
        <v>5000</v>
      </c>
      <c r="J112" s="13" t="n">
        <v>5000</v>
      </c>
    </row>
    <row r="114" customFormat="false" ht="15" hidden="false" customHeight="false" outlineLevel="0" collapsed="false">
      <c r="A114" s="1" t="n">
        <v>3223</v>
      </c>
      <c r="B114" s="1" t="s">
        <v>116</v>
      </c>
      <c r="C114" s="1" t="s">
        <v>117</v>
      </c>
      <c r="D114" s="1"/>
      <c r="E114" s="1"/>
      <c r="F114" s="1"/>
      <c r="G114" s="1"/>
      <c r="H114" s="12" t="n">
        <f aca="false">SUM(H115:H117)</f>
        <v>216000</v>
      </c>
      <c r="J114" s="12" t="n">
        <f aca="false">SUM(J115:J117)</f>
        <v>216700</v>
      </c>
    </row>
    <row r="115" customFormat="false" ht="15" hidden="false" customHeight="false" outlineLevel="0" collapsed="false">
      <c r="A115" s="0" t="n">
        <v>32231</v>
      </c>
      <c r="C115" s="0" t="s">
        <v>118</v>
      </c>
      <c r="H115" s="13" t="n">
        <v>110000</v>
      </c>
      <c r="J115" s="13" t="n">
        <v>110000</v>
      </c>
      <c r="K115" s="13" t="n">
        <v>83749.94</v>
      </c>
    </row>
    <row r="116" customFormat="false" ht="15" hidden="false" customHeight="false" outlineLevel="0" collapsed="false">
      <c r="A116" s="0" t="n">
        <v>32233</v>
      </c>
      <c r="C116" s="0" t="s">
        <v>119</v>
      </c>
      <c r="H116" s="13" t="n">
        <v>100000</v>
      </c>
      <c r="J116" s="13" t="n">
        <v>103700</v>
      </c>
      <c r="K116" s="13" t="n">
        <v>102693.81</v>
      </c>
    </row>
    <row r="117" customFormat="false" ht="15" hidden="false" customHeight="false" outlineLevel="0" collapsed="false">
      <c r="A117" s="0" t="n">
        <v>32234</v>
      </c>
      <c r="C117" s="0" t="s">
        <v>120</v>
      </c>
      <c r="H117" s="13" t="n">
        <v>6000</v>
      </c>
      <c r="J117" s="13" t="n">
        <v>3000</v>
      </c>
      <c r="K117" s="13" t="n">
        <v>3879.97</v>
      </c>
    </row>
    <row r="119" customFormat="false" ht="15" hidden="false" customHeight="false" outlineLevel="0" collapsed="false">
      <c r="A119" s="1" t="n">
        <v>3224</v>
      </c>
      <c r="B119" s="1" t="s">
        <v>116</v>
      </c>
      <c r="C119" s="1" t="s">
        <v>121</v>
      </c>
      <c r="D119" s="1"/>
      <c r="E119" s="1"/>
      <c r="F119" s="1"/>
      <c r="G119" s="1"/>
      <c r="H119" s="12" t="n">
        <f aca="false">H120+H122+H124</f>
        <v>15000</v>
      </c>
      <c r="J119" s="12" t="n">
        <f aca="false">J120+J122+J124</f>
        <v>8000</v>
      </c>
    </row>
    <row r="120" customFormat="false" ht="15" hidden="false" customHeight="false" outlineLevel="0" collapsed="false">
      <c r="A120" s="0" t="n">
        <v>32241</v>
      </c>
      <c r="C120" s="0" t="s">
        <v>122</v>
      </c>
      <c r="H120" s="13" t="n">
        <v>3000</v>
      </c>
      <c r="J120" s="13" t="n">
        <v>2000</v>
      </c>
      <c r="K120" s="0" t="n">
        <v>88.7</v>
      </c>
    </row>
    <row r="121" customFormat="false" ht="15" hidden="false" customHeight="false" outlineLevel="0" collapsed="false">
      <c r="C121" s="0" t="s">
        <v>123</v>
      </c>
    </row>
    <row r="122" customFormat="false" ht="15" hidden="false" customHeight="false" outlineLevel="0" collapsed="false">
      <c r="A122" s="0" t="n">
        <v>32242</v>
      </c>
      <c r="C122" s="0" t="s">
        <v>121</v>
      </c>
      <c r="H122" s="13" t="n">
        <v>10000</v>
      </c>
      <c r="J122" s="13" t="n">
        <v>4000</v>
      </c>
      <c r="K122" s="13" t="n">
        <v>3811.23</v>
      </c>
    </row>
    <row r="123" customFormat="false" ht="15" hidden="false" customHeight="false" outlineLevel="0" collapsed="false">
      <c r="C123" s="0" t="s">
        <v>124</v>
      </c>
    </row>
    <row r="124" customFormat="false" ht="15" hidden="false" customHeight="false" outlineLevel="0" collapsed="false">
      <c r="A124" s="0" t="n">
        <v>32243</v>
      </c>
      <c r="C124" s="0" t="s">
        <v>121</v>
      </c>
      <c r="H124" s="13" t="n">
        <v>2000</v>
      </c>
      <c r="J124" s="13" t="n">
        <v>2000</v>
      </c>
      <c r="K124" s="0" t="n">
        <v>199.82</v>
      </c>
    </row>
    <row r="125" customFormat="false" ht="15" hidden="false" customHeight="false" outlineLevel="0" collapsed="false">
      <c r="C125" s="0" t="s">
        <v>125</v>
      </c>
    </row>
    <row r="126" customFormat="false" ht="1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</row>
    <row r="127" customFormat="false" ht="15" hidden="false" customHeight="false" outlineLevel="0" collapsed="false">
      <c r="A127" s="1" t="n">
        <v>3225</v>
      </c>
      <c r="B127" s="1" t="s">
        <v>116</v>
      </c>
      <c r="C127" s="1" t="s">
        <v>126</v>
      </c>
      <c r="D127" s="1"/>
      <c r="E127" s="1"/>
      <c r="F127" s="1"/>
      <c r="G127" s="1"/>
      <c r="H127" s="12" t="n">
        <f aca="false">H128+H129</f>
        <v>10500</v>
      </c>
      <c r="J127" s="12" t="n">
        <f aca="false">J128+J129</f>
        <v>7000</v>
      </c>
    </row>
    <row r="128" customFormat="false" ht="15" hidden="false" customHeight="false" outlineLevel="0" collapsed="false">
      <c r="A128" s="0" t="n">
        <v>32251</v>
      </c>
      <c r="B128" s="0" t="s">
        <v>239</v>
      </c>
      <c r="C128" s="0" t="s">
        <v>17</v>
      </c>
      <c r="H128" s="13" t="n">
        <v>8000</v>
      </c>
      <c r="J128" s="13" t="n">
        <v>6000</v>
      </c>
    </row>
    <row r="129" customFormat="false" ht="15" hidden="false" customHeight="false" outlineLevel="0" collapsed="false">
      <c r="A129" s="0" t="n">
        <v>32252</v>
      </c>
      <c r="B129" s="0" t="s">
        <v>116</v>
      </c>
      <c r="C129" s="0" t="s">
        <v>128</v>
      </c>
      <c r="H129" s="13" t="n">
        <v>2500</v>
      </c>
      <c r="J129" s="0" t="n">
        <v>1000</v>
      </c>
    </row>
    <row r="131" customFormat="false" ht="15" hidden="false" customHeight="false" outlineLevel="0" collapsed="false">
      <c r="A131" s="1" t="n">
        <v>3227</v>
      </c>
      <c r="B131" s="1" t="s">
        <v>116</v>
      </c>
      <c r="C131" s="1" t="s">
        <v>129</v>
      </c>
      <c r="D131" s="1"/>
      <c r="E131" s="1"/>
      <c r="F131" s="1"/>
      <c r="G131" s="1"/>
      <c r="H131" s="12" t="n">
        <f aca="false">H132</f>
        <v>15000</v>
      </c>
      <c r="J131" s="12" t="n">
        <f aca="false">J132</f>
        <v>5000</v>
      </c>
    </row>
    <row r="132" customFormat="false" ht="15" hidden="false" customHeight="false" outlineLevel="0" collapsed="false">
      <c r="A132" s="0" t="n">
        <v>32271</v>
      </c>
      <c r="C132" s="0" t="s">
        <v>129</v>
      </c>
      <c r="H132" s="13" t="n">
        <v>15000</v>
      </c>
      <c r="J132" s="17" t="n">
        <v>5000</v>
      </c>
    </row>
    <row r="134" customFormat="false" ht="15.75" hidden="false" customHeight="false" outlineLevel="0" collapsed="false">
      <c r="A134" s="11" t="n">
        <v>323</v>
      </c>
      <c r="B134" s="11" t="s">
        <v>116</v>
      </c>
      <c r="C134" s="11" t="s">
        <v>131</v>
      </c>
      <c r="D134" s="11"/>
      <c r="E134" s="11"/>
      <c r="F134" s="11"/>
      <c r="G134" s="11"/>
      <c r="H134" s="10" t="n">
        <f aca="false">H136+H140+H152+H160+H166+H171+H174</f>
        <v>197700</v>
      </c>
      <c r="I134" s="9"/>
      <c r="J134" s="15" t="n">
        <f aca="false">J136+J140+J152+J160+J166+J171+J174</f>
        <v>164897</v>
      </c>
    </row>
    <row r="136" customFormat="false" ht="15" hidden="false" customHeight="false" outlineLevel="0" collapsed="false">
      <c r="A136" s="1" t="n">
        <v>3231</v>
      </c>
      <c r="B136" s="1" t="s">
        <v>116</v>
      </c>
      <c r="C136" s="1" t="s">
        <v>132</v>
      </c>
      <c r="D136" s="1"/>
      <c r="E136" s="1"/>
      <c r="F136" s="1"/>
      <c r="G136" s="1"/>
      <c r="H136" s="12" t="n">
        <f aca="false">H137+H138</f>
        <v>11000</v>
      </c>
      <c r="J136" s="12" t="n">
        <f aca="false">J137+J138</f>
        <v>10000</v>
      </c>
    </row>
    <row r="137" customFormat="false" ht="15" hidden="false" customHeight="false" outlineLevel="0" collapsed="false">
      <c r="A137" s="0" t="n">
        <v>32311</v>
      </c>
      <c r="C137" s="0" t="s">
        <v>133</v>
      </c>
      <c r="H137" s="13" t="n">
        <v>9000</v>
      </c>
      <c r="J137" s="13" t="n">
        <v>9000</v>
      </c>
    </row>
    <row r="138" customFormat="false" ht="15" hidden="false" customHeight="false" outlineLevel="0" collapsed="false">
      <c r="A138" s="0" t="n">
        <v>32313</v>
      </c>
      <c r="C138" s="0" t="s">
        <v>134</v>
      </c>
      <c r="H138" s="13" t="n">
        <v>2000</v>
      </c>
      <c r="J138" s="17" t="n">
        <v>1000</v>
      </c>
    </row>
    <row r="140" customFormat="false" ht="15" hidden="false" customHeight="false" outlineLevel="0" collapsed="false">
      <c r="A140" s="1" t="n">
        <v>3232</v>
      </c>
      <c r="B140" s="1" t="s">
        <v>116</v>
      </c>
      <c r="C140" s="1" t="s">
        <v>135</v>
      </c>
      <c r="D140" s="1"/>
      <c r="E140" s="1"/>
      <c r="F140" s="1"/>
      <c r="G140" s="1"/>
      <c r="H140" s="12" t="n">
        <f aca="false">H141+H144+H146+H148</f>
        <v>79000</v>
      </c>
      <c r="J140" s="12" t="n">
        <f aca="false">J141+J144+J146+J148</f>
        <v>64000</v>
      </c>
    </row>
    <row r="141" customFormat="false" ht="15" hidden="false" customHeight="false" outlineLevel="0" collapsed="false">
      <c r="A141" s="0" t="n">
        <v>32321</v>
      </c>
      <c r="C141" s="0" t="s">
        <v>135</v>
      </c>
      <c r="H141" s="13" t="n">
        <v>5000</v>
      </c>
      <c r="J141" s="0" t="n">
        <v>2000</v>
      </c>
    </row>
    <row r="142" customFormat="false" ht="15" hidden="false" customHeight="false" outlineLevel="0" collapsed="false">
      <c r="C142" s="0" t="s">
        <v>123</v>
      </c>
    </row>
    <row r="144" customFormat="false" ht="15" hidden="false" customHeight="false" outlineLevel="0" collapsed="false">
      <c r="A144" s="0" t="n">
        <v>32322</v>
      </c>
      <c r="C144" s="0" t="s">
        <v>135</v>
      </c>
      <c r="H144" s="13" t="n">
        <v>65000</v>
      </c>
      <c r="J144" s="13" t="n">
        <v>55000</v>
      </c>
    </row>
    <row r="145" customFormat="false" ht="15" hidden="false" customHeight="false" outlineLevel="0" collapsed="false">
      <c r="C145" s="0" t="s">
        <v>124</v>
      </c>
    </row>
    <row r="146" customFormat="false" ht="15" hidden="false" customHeight="false" outlineLevel="0" collapsed="false">
      <c r="A146" s="0" t="n">
        <v>32323</v>
      </c>
      <c r="C146" s="0" t="s">
        <v>135</v>
      </c>
      <c r="H146" s="13" t="n">
        <v>5000</v>
      </c>
      <c r="J146" s="17" t="n">
        <v>5000</v>
      </c>
    </row>
    <row r="147" customFormat="false" ht="15" hidden="false" customHeight="false" outlineLevel="0" collapsed="false">
      <c r="C147" s="0" t="s">
        <v>136</v>
      </c>
    </row>
    <row r="148" customFormat="false" ht="15" hidden="false" customHeight="false" outlineLevel="0" collapsed="false">
      <c r="A148" s="0" t="n">
        <v>32329</v>
      </c>
      <c r="C148" s="0" t="s">
        <v>137</v>
      </c>
      <c r="H148" s="13" t="n">
        <v>4000</v>
      </c>
      <c r="J148" s="13" t="n">
        <v>2000</v>
      </c>
    </row>
    <row r="152" customFormat="false" ht="15" hidden="false" customHeight="false" outlineLevel="0" collapsed="false">
      <c r="A152" s="1" t="n">
        <v>3234</v>
      </c>
      <c r="B152" s="1" t="s">
        <v>116</v>
      </c>
      <c r="C152" s="1" t="s">
        <v>138</v>
      </c>
      <c r="D152" s="1"/>
      <c r="E152" s="1"/>
      <c r="F152" s="1"/>
      <c r="G152" s="1"/>
      <c r="H152" s="12" t="n">
        <f aca="false">SUM(H153:H158)</f>
        <v>43700</v>
      </c>
      <c r="J152" s="12" t="n">
        <f aca="false">SUM(J153:J158)</f>
        <v>37700</v>
      </c>
    </row>
    <row r="153" customFormat="false" ht="15" hidden="false" customHeight="false" outlineLevel="0" collapsed="false">
      <c r="A153" s="0" t="n">
        <v>32341</v>
      </c>
      <c r="C153" s="0" t="s">
        <v>139</v>
      </c>
      <c r="H153" s="13" t="n">
        <v>24000</v>
      </c>
      <c r="J153" s="13" t="n">
        <v>18000</v>
      </c>
    </row>
    <row r="154" customFormat="false" ht="15" hidden="false" customHeight="false" outlineLevel="0" collapsed="false">
      <c r="A154" s="0" t="n">
        <v>32342</v>
      </c>
      <c r="C154" s="0" t="s">
        <v>140</v>
      </c>
      <c r="H154" s="13" t="n">
        <v>13000</v>
      </c>
      <c r="J154" s="13" t="n">
        <v>10000</v>
      </c>
    </row>
    <row r="155" customFormat="false" ht="15" hidden="false" customHeight="false" outlineLevel="0" collapsed="false">
      <c r="A155" s="0" t="n">
        <v>32343</v>
      </c>
      <c r="C155" s="0" t="s">
        <v>141</v>
      </c>
      <c r="H155" s="13" t="n">
        <v>4000</v>
      </c>
      <c r="J155" s="13" t="n">
        <v>4000</v>
      </c>
    </row>
    <row r="156" customFormat="false" ht="15" hidden="false" customHeight="false" outlineLevel="0" collapsed="false">
      <c r="A156" s="0" t="n">
        <v>32344</v>
      </c>
      <c r="C156" s="0" t="s">
        <v>142</v>
      </c>
      <c r="H156" s="13" t="n">
        <v>2000</v>
      </c>
      <c r="J156" s="13" t="n">
        <v>2000</v>
      </c>
    </row>
    <row r="157" customFormat="false" ht="15" hidden="false" customHeight="false" outlineLevel="0" collapsed="false">
      <c r="A157" s="0" t="n">
        <v>32349</v>
      </c>
      <c r="C157" s="0" t="s">
        <v>143</v>
      </c>
      <c r="H157" s="17" t="n">
        <v>700</v>
      </c>
      <c r="J157" s="0" t="n">
        <v>700</v>
      </c>
    </row>
    <row r="158" customFormat="false" ht="15" hidden="false" customHeight="false" outlineLevel="0" collapsed="false">
      <c r="A158" s="0" t="n">
        <v>32353</v>
      </c>
      <c r="C158" s="0" t="s">
        <v>240</v>
      </c>
      <c r="J158" s="13" t="n">
        <v>3000</v>
      </c>
    </row>
    <row r="159" customFormat="false" ht="15" hidden="false" customHeight="false" outlineLevel="0" collapsed="false">
      <c r="J159" s="13"/>
    </row>
    <row r="160" customFormat="false" ht="15" hidden="false" customHeight="false" outlineLevel="0" collapsed="false">
      <c r="A160" s="1" t="n">
        <v>3236</v>
      </c>
      <c r="B160" s="1" t="s">
        <v>116</v>
      </c>
      <c r="C160" s="1" t="s">
        <v>145</v>
      </c>
      <c r="D160" s="1"/>
      <c r="E160" s="1"/>
      <c r="F160" s="1"/>
      <c r="G160" s="1"/>
      <c r="H160" s="12" t="n">
        <f aca="false">SUM(H161:H164)</f>
        <v>30000</v>
      </c>
      <c r="J160" s="12" t="n">
        <f aca="false">SUM(J161:J164)</f>
        <v>30000</v>
      </c>
    </row>
    <row r="161" customFormat="false" ht="15" hidden="false" customHeight="false" outlineLevel="0" collapsed="false">
      <c r="A161" s="0" t="n">
        <v>32361</v>
      </c>
      <c r="C161" s="0" t="s">
        <v>146</v>
      </c>
      <c r="H161" s="13" t="n">
        <v>13000</v>
      </c>
      <c r="J161" s="13" t="n">
        <v>13000</v>
      </c>
    </row>
    <row r="162" customFormat="false" ht="15" hidden="false" customHeight="false" outlineLevel="0" collapsed="false">
      <c r="A162" s="0" t="n">
        <v>32362</v>
      </c>
      <c r="C162" s="0" t="s">
        <v>147</v>
      </c>
      <c r="H162" s="13" t="n">
        <v>8000</v>
      </c>
      <c r="J162" s="13" t="n">
        <v>8000</v>
      </c>
    </row>
    <row r="163" customFormat="false" ht="15" hidden="false" customHeight="false" outlineLevel="0" collapsed="false">
      <c r="A163" s="0" t="n">
        <v>32363</v>
      </c>
      <c r="C163" s="0" t="s">
        <v>148</v>
      </c>
      <c r="H163" s="13" t="n">
        <v>8000</v>
      </c>
      <c r="J163" s="13" t="n">
        <v>8000</v>
      </c>
    </row>
    <row r="164" customFormat="false" ht="15" hidden="false" customHeight="false" outlineLevel="0" collapsed="false">
      <c r="A164" s="0" t="n">
        <v>32369</v>
      </c>
      <c r="C164" s="0" t="s">
        <v>149</v>
      </c>
      <c r="H164" s="13" t="n">
        <v>1000</v>
      </c>
      <c r="J164" s="0" t="n">
        <v>1000</v>
      </c>
    </row>
    <row r="166" customFormat="false" ht="15" hidden="false" customHeight="false" outlineLevel="0" collapsed="false">
      <c r="A166" s="1" t="n">
        <v>3237</v>
      </c>
      <c r="B166" s="1" t="s">
        <v>116</v>
      </c>
      <c r="C166" s="1" t="s">
        <v>150</v>
      </c>
      <c r="D166" s="1"/>
      <c r="E166" s="1"/>
      <c r="F166" s="1"/>
      <c r="G166" s="1"/>
      <c r="H166" s="12" t="n">
        <f aca="false">H167+H168+H169</f>
        <v>13000</v>
      </c>
      <c r="J166" s="12" t="n">
        <f aca="false">J167+J168+J169</f>
        <v>12000</v>
      </c>
    </row>
    <row r="167" customFormat="false" ht="15" hidden="false" customHeight="false" outlineLevel="0" collapsed="false">
      <c r="A167" s="0" t="n">
        <v>32372</v>
      </c>
      <c r="B167" s="0" t="s">
        <v>116</v>
      </c>
      <c r="C167" s="0" t="s">
        <v>151</v>
      </c>
      <c r="H167" s="13" t="n">
        <v>3000</v>
      </c>
      <c r="J167" s="17" t="n">
        <v>10000</v>
      </c>
    </row>
    <row r="168" customFormat="false" ht="15" hidden="false" customHeight="false" outlineLevel="0" collapsed="false">
      <c r="A168" s="0" t="n">
        <v>32373</v>
      </c>
      <c r="B168" s="0" t="s">
        <v>116</v>
      </c>
      <c r="C168" s="0" t="s">
        <v>152</v>
      </c>
      <c r="H168" s="13" t="n">
        <v>10000</v>
      </c>
      <c r="J168" s="0" t="n">
        <v>1000</v>
      </c>
    </row>
    <row r="169" customFormat="false" ht="15" hidden="false" customHeight="false" outlineLevel="0" collapsed="false">
      <c r="A169" s="0" t="n">
        <v>32379</v>
      </c>
      <c r="B169" s="0" t="s">
        <v>116</v>
      </c>
      <c r="C169" s="0" t="s">
        <v>154</v>
      </c>
      <c r="H169" s="13"/>
      <c r="J169" s="0" t="n">
        <v>1000</v>
      </c>
    </row>
    <row r="171" customFormat="false" ht="15" hidden="false" customHeight="false" outlineLevel="0" collapsed="false">
      <c r="A171" s="1" t="n">
        <v>3238</v>
      </c>
      <c r="B171" s="1" t="s">
        <v>116</v>
      </c>
      <c r="C171" s="1" t="s">
        <v>155</v>
      </c>
      <c r="D171" s="1"/>
      <c r="E171" s="1"/>
      <c r="F171" s="1"/>
      <c r="G171" s="1"/>
      <c r="H171" s="12" t="n">
        <f aca="false">H172</f>
        <v>8000</v>
      </c>
      <c r="J171" s="12" t="n">
        <f aca="false">J172</f>
        <v>3000</v>
      </c>
    </row>
    <row r="172" customFormat="false" ht="15" hidden="false" customHeight="false" outlineLevel="0" collapsed="false">
      <c r="A172" s="0" t="n">
        <v>32381</v>
      </c>
      <c r="C172" s="0" t="s">
        <v>156</v>
      </c>
      <c r="H172" s="13" t="n">
        <v>8000</v>
      </c>
      <c r="J172" s="13" t="n">
        <v>3000</v>
      </c>
    </row>
    <row r="173" customFormat="false" ht="1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</row>
    <row r="174" customFormat="false" ht="15" hidden="false" customHeight="false" outlineLevel="0" collapsed="false">
      <c r="A174" s="1" t="n">
        <v>3239</v>
      </c>
      <c r="B174" s="1" t="s">
        <v>116</v>
      </c>
      <c r="C174" s="1" t="s">
        <v>157</v>
      </c>
      <c r="D174" s="1"/>
      <c r="E174" s="1"/>
      <c r="F174" s="1"/>
      <c r="G174" s="1"/>
      <c r="H174" s="12" t="n">
        <f aca="false">SUM(H175:H178)</f>
        <v>13000</v>
      </c>
      <c r="J174" s="12" t="n">
        <f aca="false">SUM(J175:J178)</f>
        <v>8197</v>
      </c>
    </row>
    <row r="175" customFormat="false" ht="15" hidden="false" customHeight="false" outlineLevel="0" collapsed="false">
      <c r="A175" s="0" t="n">
        <v>32391</v>
      </c>
      <c r="C175" s="0" t="s">
        <v>158</v>
      </c>
      <c r="H175" s="13" t="n">
        <v>1000</v>
      </c>
      <c r="J175" s="0" t="n">
        <v>197</v>
      </c>
    </row>
    <row r="176" customFormat="false" ht="15" hidden="false" customHeight="false" outlineLevel="0" collapsed="false">
      <c r="A176" s="0" t="n">
        <v>32392</v>
      </c>
      <c r="C176" s="0" t="s">
        <v>159</v>
      </c>
      <c r="H176" s="13" t="n">
        <v>4000</v>
      </c>
      <c r="J176" s="0" t="n">
        <v>1000</v>
      </c>
    </row>
    <row r="177" customFormat="false" ht="15" hidden="false" customHeight="false" outlineLevel="0" collapsed="false">
      <c r="A177" s="0" t="n">
        <v>32394</v>
      </c>
      <c r="C177" s="0" t="s">
        <v>160</v>
      </c>
      <c r="H177" s="13" t="n">
        <v>1000</v>
      </c>
      <c r="J177" s="0" t="n">
        <v>1000</v>
      </c>
    </row>
    <row r="178" customFormat="false" ht="15" hidden="false" customHeight="false" outlineLevel="0" collapsed="false">
      <c r="A178" s="0" t="n">
        <v>32399</v>
      </c>
      <c r="C178" s="0" t="s">
        <v>161</v>
      </c>
      <c r="H178" s="13" t="n">
        <v>7000</v>
      </c>
      <c r="J178" s="13" t="n">
        <v>6000</v>
      </c>
    </row>
    <row r="180" customFormat="false" ht="15.75" hidden="false" customHeight="false" outlineLevel="0" collapsed="false">
      <c r="A180" s="11" t="n">
        <v>329</v>
      </c>
      <c r="B180" s="11" t="s">
        <v>116</v>
      </c>
      <c r="C180" s="11" t="s">
        <v>162</v>
      </c>
      <c r="D180" s="11"/>
      <c r="E180" s="11"/>
      <c r="F180" s="11"/>
      <c r="G180" s="11"/>
      <c r="H180" s="10" t="n">
        <f aca="false">H182+H186+H191+H194+H199</f>
        <v>79500</v>
      </c>
      <c r="I180" s="9"/>
      <c r="J180" s="15" t="n">
        <f aca="false">J182+J186+J191+J194+J199</f>
        <v>62500</v>
      </c>
    </row>
    <row r="182" customFormat="false" ht="15" hidden="false" customHeight="false" outlineLevel="0" collapsed="false">
      <c r="A182" s="1" t="n">
        <v>3291</v>
      </c>
      <c r="B182" s="1"/>
      <c r="C182" s="1" t="s">
        <v>163</v>
      </c>
      <c r="D182" s="1"/>
      <c r="E182" s="1"/>
      <c r="F182" s="1"/>
      <c r="G182" s="1"/>
      <c r="H182" s="12" t="n">
        <f aca="false">H184</f>
        <v>8000</v>
      </c>
      <c r="J182" s="12" t="n">
        <f aca="false">J184</f>
        <v>8000</v>
      </c>
    </row>
    <row r="183" customFormat="false" ht="15" hidden="false" customHeight="false" outlineLevel="0" collapsed="false">
      <c r="A183" s="1"/>
      <c r="B183" s="1"/>
      <c r="C183" s="1" t="s">
        <v>164</v>
      </c>
      <c r="D183" s="1"/>
      <c r="E183" s="1"/>
      <c r="F183" s="1"/>
      <c r="G183" s="1"/>
      <c r="H183" s="1"/>
    </row>
    <row r="184" customFormat="false" ht="15" hidden="false" customHeight="false" outlineLevel="0" collapsed="false">
      <c r="A184" s="0" t="n">
        <v>32911</v>
      </c>
      <c r="C184" s="0" t="s">
        <v>165</v>
      </c>
      <c r="H184" s="13" t="n">
        <v>8000</v>
      </c>
      <c r="J184" s="13" t="n">
        <v>8000</v>
      </c>
    </row>
    <row r="185" customFormat="false" ht="15" hidden="false" customHeight="false" outlineLevel="0" collapsed="false">
      <c r="C185" s="0" t="s">
        <v>166</v>
      </c>
    </row>
    <row r="186" customFormat="false" ht="15" hidden="false" customHeight="false" outlineLevel="0" collapsed="false">
      <c r="A186" s="1" t="n">
        <v>3292</v>
      </c>
      <c r="B186" s="1" t="s">
        <v>116</v>
      </c>
      <c r="C186" s="1" t="s">
        <v>167</v>
      </c>
      <c r="D186" s="1"/>
      <c r="E186" s="1"/>
      <c r="F186" s="1"/>
      <c r="G186" s="1"/>
      <c r="H186" s="12" t="n">
        <f aca="false">SUM(H187:H189)</f>
        <v>31500</v>
      </c>
      <c r="J186" s="12" t="n">
        <f aca="false">SUM(J187:J189)</f>
        <v>26500</v>
      </c>
    </row>
    <row r="187" customFormat="false" ht="15" hidden="false" customHeight="false" outlineLevel="0" collapsed="false">
      <c r="A187" s="0" t="n">
        <v>32921</v>
      </c>
      <c r="C187" s="0" t="s">
        <v>168</v>
      </c>
      <c r="H187" s="13" t="n">
        <v>3500</v>
      </c>
      <c r="J187" s="0" t="n">
        <v>3500</v>
      </c>
    </row>
    <row r="188" customFormat="false" ht="15" hidden="false" customHeight="false" outlineLevel="0" collapsed="false">
      <c r="A188" s="0" t="n">
        <v>32922</v>
      </c>
      <c r="C188" s="0" t="s">
        <v>169</v>
      </c>
      <c r="H188" s="13" t="n">
        <v>23000</v>
      </c>
      <c r="J188" s="13" t="n">
        <v>18000</v>
      </c>
    </row>
    <row r="189" customFormat="false" ht="15" hidden="false" customHeight="false" outlineLevel="0" collapsed="false">
      <c r="A189" s="0" t="n">
        <v>32923</v>
      </c>
      <c r="C189" s="0" t="s">
        <v>170</v>
      </c>
      <c r="H189" s="13" t="n">
        <v>5000</v>
      </c>
      <c r="J189" s="0" t="n">
        <v>5000</v>
      </c>
    </row>
    <row r="191" customFormat="false" ht="15" hidden="false" customHeight="false" outlineLevel="0" collapsed="false">
      <c r="A191" s="1" t="n">
        <v>3293</v>
      </c>
      <c r="B191" s="1"/>
      <c r="C191" s="1" t="s">
        <v>171</v>
      </c>
      <c r="D191" s="1"/>
      <c r="E191" s="1"/>
      <c r="F191" s="1"/>
      <c r="G191" s="1"/>
      <c r="H191" s="12" t="n">
        <f aca="false">H192</f>
        <v>7000</v>
      </c>
      <c r="J191" s="12" t="n">
        <f aca="false">J192</f>
        <v>2000</v>
      </c>
    </row>
    <row r="192" customFormat="false" ht="15" hidden="false" customHeight="false" outlineLevel="0" collapsed="false">
      <c r="A192" s="0" t="n">
        <v>32931</v>
      </c>
      <c r="C192" s="0" t="s">
        <v>171</v>
      </c>
      <c r="H192" s="13" t="n">
        <v>7000</v>
      </c>
      <c r="J192" s="0" t="n">
        <v>2000</v>
      </c>
    </row>
    <row r="194" customFormat="false" ht="15" hidden="false" customHeight="false" outlineLevel="0" collapsed="false">
      <c r="A194" s="1" t="n">
        <v>3295</v>
      </c>
      <c r="B194" s="1" t="s">
        <v>116</v>
      </c>
      <c r="C194" s="1" t="s">
        <v>172</v>
      </c>
      <c r="D194" s="1"/>
      <c r="E194" s="1"/>
      <c r="F194" s="1"/>
      <c r="G194" s="1"/>
      <c r="H194" s="12" t="n">
        <f aca="false">H195+H197</f>
        <v>20000</v>
      </c>
      <c r="J194" s="12" t="n">
        <f aca="false">J195+J197</f>
        <v>15000</v>
      </c>
    </row>
    <row r="195" customFormat="false" ht="15" hidden="false" customHeight="false" outlineLevel="0" collapsed="false">
      <c r="A195" s="0" t="n">
        <v>32955</v>
      </c>
      <c r="C195" s="0" t="s">
        <v>173</v>
      </c>
      <c r="H195" s="13" t="n">
        <v>20000</v>
      </c>
      <c r="J195" s="13" t="n">
        <v>13000</v>
      </c>
    </row>
    <row r="196" customFormat="false" ht="15" hidden="false" customHeight="false" outlineLevel="0" collapsed="false">
      <c r="C196" s="0" t="s">
        <v>174</v>
      </c>
    </row>
    <row r="197" customFormat="false" ht="15" hidden="false" customHeight="false" outlineLevel="0" collapsed="false">
      <c r="A197" s="0" t="n">
        <v>32953</v>
      </c>
      <c r="C197" s="0" t="s">
        <v>241</v>
      </c>
      <c r="J197" s="17" t="n">
        <v>2000</v>
      </c>
    </row>
    <row r="198" customFormat="false" ht="15" hidden="false" customHeight="false" outlineLevel="0" collapsed="false">
      <c r="J198" s="17"/>
    </row>
    <row r="199" customFormat="false" ht="15" hidden="false" customHeight="false" outlineLevel="0" collapsed="false">
      <c r="A199" s="1" t="n">
        <v>3299</v>
      </c>
      <c r="B199" s="1" t="s">
        <v>116</v>
      </c>
      <c r="C199" s="1" t="s">
        <v>162</v>
      </c>
      <c r="D199" s="1"/>
      <c r="E199" s="1"/>
      <c r="F199" s="1"/>
      <c r="G199" s="1"/>
      <c r="H199" s="12" t="n">
        <f aca="false">H200+H201</f>
        <v>13000</v>
      </c>
      <c r="J199" s="12" t="n">
        <f aca="false">J200+J201</f>
        <v>11000</v>
      </c>
    </row>
    <row r="200" customFormat="false" ht="15" hidden="false" customHeight="false" outlineLevel="0" collapsed="false">
      <c r="A200" s="0" t="n">
        <v>32999</v>
      </c>
      <c r="C200" s="0" t="s">
        <v>162</v>
      </c>
      <c r="H200" s="13" t="n">
        <v>5000</v>
      </c>
      <c r="J200" s="13" t="n">
        <v>4000</v>
      </c>
    </row>
    <row r="201" customFormat="false" ht="15" hidden="false" customHeight="false" outlineLevel="0" collapsed="false">
      <c r="A201" s="0" t="n">
        <v>329990</v>
      </c>
      <c r="C201" s="0" t="s">
        <v>176</v>
      </c>
      <c r="H201" s="13" t="n">
        <v>8000</v>
      </c>
      <c r="J201" s="0" t="n">
        <v>7000</v>
      </c>
    </row>
    <row r="204" customFormat="false" ht="18.75" hidden="false" customHeight="false" outlineLevel="0" collapsed="false">
      <c r="A204" s="7" t="n">
        <v>34</v>
      </c>
      <c r="B204" s="7" t="s">
        <v>116</v>
      </c>
      <c r="C204" s="7" t="s">
        <v>177</v>
      </c>
      <c r="D204" s="7"/>
      <c r="E204" s="7"/>
      <c r="F204" s="7"/>
      <c r="G204" s="7"/>
      <c r="H204" s="6" t="n">
        <f aca="false">H207+H210+H215</f>
        <v>9500</v>
      </c>
      <c r="I204" s="5"/>
      <c r="J204" s="6" t="n">
        <f aca="false">J207+J210+J215</f>
        <v>18500</v>
      </c>
    </row>
    <row r="205" customFormat="false" ht="15" hidden="false" customHeight="false" outlineLevel="0" collapsed="false">
      <c r="A205" s="0" t="n">
        <v>343</v>
      </c>
      <c r="C205" s="0" t="s">
        <v>178</v>
      </c>
      <c r="H205" s="13" t="n">
        <v>9500</v>
      </c>
      <c r="J205" s="13" t="n">
        <v>8500</v>
      </c>
    </row>
    <row r="207" customFormat="false" ht="15" hidden="false" customHeight="false" outlineLevel="0" collapsed="false">
      <c r="A207" s="1" t="n">
        <v>3431</v>
      </c>
      <c r="B207" s="1" t="s">
        <v>116</v>
      </c>
      <c r="C207" s="1" t="s">
        <v>179</v>
      </c>
      <c r="D207" s="1"/>
      <c r="E207" s="1"/>
      <c r="F207" s="1"/>
      <c r="G207" s="1"/>
      <c r="H207" s="12" t="n">
        <f aca="false">H208</f>
        <v>9000</v>
      </c>
      <c r="J207" s="12" t="n">
        <f aca="false">J208</f>
        <v>8000</v>
      </c>
    </row>
    <row r="208" customFormat="false" ht="15" hidden="false" customHeight="false" outlineLevel="0" collapsed="false">
      <c r="A208" s="0" t="n">
        <v>34312</v>
      </c>
      <c r="C208" s="0" t="s">
        <v>180</v>
      </c>
      <c r="H208" s="13" t="n">
        <v>9000</v>
      </c>
      <c r="J208" s="13" t="n">
        <v>8000</v>
      </c>
    </row>
    <row r="210" customFormat="false" ht="15" hidden="false" customHeight="false" outlineLevel="0" collapsed="false">
      <c r="A210" s="1" t="n">
        <v>3433</v>
      </c>
      <c r="B210" s="1"/>
      <c r="C210" s="1" t="s">
        <v>181</v>
      </c>
      <c r="D210" s="1"/>
      <c r="E210" s="1"/>
      <c r="F210" s="1"/>
      <c r="G210" s="1"/>
      <c r="H210" s="16" t="n">
        <f aca="false">SUM(H211:H213)</f>
        <v>500</v>
      </c>
      <c r="J210" s="16" t="n">
        <f aca="false">SUM(J211:J213)</f>
        <v>500</v>
      </c>
    </row>
    <row r="211" customFormat="false" ht="15" hidden="false" customHeight="false" outlineLevel="0" collapsed="false">
      <c r="A211" s="0" t="n">
        <v>34331</v>
      </c>
      <c r="C211" s="0" t="s">
        <v>242</v>
      </c>
      <c r="H211" s="17" t="n">
        <v>50</v>
      </c>
      <c r="J211" s="17" t="n">
        <v>50</v>
      </c>
    </row>
    <row r="212" customFormat="false" ht="15" hidden="false" customHeight="false" outlineLevel="0" collapsed="false">
      <c r="A212" s="0" t="n">
        <v>34332</v>
      </c>
      <c r="C212" s="0" t="s">
        <v>243</v>
      </c>
      <c r="H212" s="17" t="n">
        <v>50</v>
      </c>
      <c r="J212" s="17" t="n">
        <v>50</v>
      </c>
    </row>
    <row r="213" customFormat="false" ht="15" hidden="false" customHeight="false" outlineLevel="0" collapsed="false">
      <c r="A213" s="0" t="n">
        <v>34333</v>
      </c>
      <c r="C213" s="0" t="s">
        <v>182</v>
      </c>
      <c r="H213" s="17" t="n">
        <v>400</v>
      </c>
      <c r="J213" s="0" t="n">
        <v>400</v>
      </c>
    </row>
    <row r="215" customFormat="false" ht="18.75" hidden="false" customHeight="false" outlineLevel="0" collapsed="false">
      <c r="A215" s="1" t="n">
        <v>3835</v>
      </c>
      <c r="B215" s="1" t="s">
        <v>183</v>
      </c>
      <c r="C215" s="1" t="s">
        <v>184</v>
      </c>
      <c r="I215" s="1"/>
      <c r="J215" s="7" t="n">
        <f aca="false">J216</f>
        <v>10000</v>
      </c>
    </row>
    <row r="216" customFormat="false" ht="15" hidden="false" customHeight="false" outlineLevel="0" collapsed="false">
      <c r="A216" s="0" t="n">
        <v>38351</v>
      </c>
      <c r="C216" s="0" t="s">
        <v>184</v>
      </c>
      <c r="J216" s="0" t="n">
        <v>10000</v>
      </c>
    </row>
    <row r="220" customFormat="false" ht="21" hidden="false" customHeight="false" outlineLevel="0" collapsed="false">
      <c r="A220" s="4" t="n">
        <v>4</v>
      </c>
      <c r="B220" s="4" t="s">
        <v>116</v>
      </c>
      <c r="C220" s="7" t="s">
        <v>185</v>
      </c>
      <c r="D220" s="4"/>
      <c r="E220" s="4"/>
      <c r="F220" s="4"/>
      <c r="G220" s="4"/>
      <c r="H220" s="3" t="n">
        <f aca="false">H222</f>
        <v>30000</v>
      </c>
      <c r="I220" s="2"/>
      <c r="J220" s="3" t="n">
        <f aca="false">J222</f>
        <v>40000</v>
      </c>
    </row>
    <row r="221" customFormat="false" ht="1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</row>
    <row r="222" customFormat="false" ht="18.75" hidden="false" customHeight="false" outlineLevel="0" collapsed="false">
      <c r="A222" s="7" t="n">
        <v>42</v>
      </c>
      <c r="B222" s="7" t="s">
        <v>116</v>
      </c>
      <c r="C222" s="11" t="s">
        <v>186</v>
      </c>
      <c r="D222" s="7"/>
      <c r="E222" s="7"/>
      <c r="F222" s="7"/>
      <c r="G222" s="7"/>
      <c r="H222" s="6" t="n">
        <f aca="false">H224</f>
        <v>30000</v>
      </c>
      <c r="I222" s="5"/>
      <c r="J222" s="6" t="n">
        <f aca="false">J224</f>
        <v>40000</v>
      </c>
    </row>
    <row r="223" customFormat="false" ht="1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J223" s="1"/>
    </row>
    <row r="224" customFormat="false" ht="15.75" hidden="false" customHeight="false" outlineLevel="0" collapsed="false">
      <c r="A224" s="11" t="n">
        <v>422</v>
      </c>
      <c r="B224" s="11" t="s">
        <v>116</v>
      </c>
      <c r="C224" s="11" t="s">
        <v>187</v>
      </c>
      <c r="D224" s="11"/>
      <c r="E224" s="11"/>
      <c r="F224" s="11"/>
      <c r="G224" s="11"/>
      <c r="H224" s="10" t="n">
        <f aca="false">H226+H230+H233+H236+H239+H242</f>
        <v>30000</v>
      </c>
      <c r="I224" s="9"/>
      <c r="J224" s="10" t="n">
        <f aca="false">J226+J230+J233+J236+J239+J242</f>
        <v>40000</v>
      </c>
    </row>
    <row r="225" customFormat="false" ht="1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</row>
    <row r="226" customFormat="false" ht="15" hidden="false" customHeight="false" outlineLevel="0" collapsed="false">
      <c r="A226" s="1" t="n">
        <v>4221</v>
      </c>
      <c r="B226" s="1" t="s">
        <v>116</v>
      </c>
      <c r="C226" s="1" t="s">
        <v>188</v>
      </c>
      <c r="D226" s="1"/>
      <c r="E226" s="1"/>
      <c r="F226" s="1"/>
      <c r="G226" s="1"/>
      <c r="H226" s="12" t="n">
        <f aca="false">H227+H228</f>
        <v>5000</v>
      </c>
      <c r="J226" s="12" t="n">
        <f aca="false">J227+J228</f>
        <v>1000</v>
      </c>
    </row>
    <row r="227" customFormat="false" ht="15" hidden="false" customHeight="false" outlineLevel="0" collapsed="false">
      <c r="A227" s="0" t="n">
        <v>42211</v>
      </c>
      <c r="C227" s="0" t="s">
        <v>189</v>
      </c>
      <c r="H227" s="13" t="n">
        <v>0</v>
      </c>
    </row>
    <row r="228" customFormat="false" ht="15" hidden="false" customHeight="false" outlineLevel="0" collapsed="false">
      <c r="A228" s="0" t="n">
        <v>42219</v>
      </c>
      <c r="C228" s="0" t="s">
        <v>190</v>
      </c>
      <c r="H228" s="13" t="n">
        <v>5000</v>
      </c>
      <c r="J228" s="0" t="n">
        <v>1000</v>
      </c>
    </row>
    <row r="230" customFormat="false" ht="15" hidden="false" customHeight="false" outlineLevel="0" collapsed="false">
      <c r="A230" s="1" t="n">
        <v>4222</v>
      </c>
      <c r="B230" s="1" t="s">
        <v>116</v>
      </c>
      <c r="C230" s="1" t="s">
        <v>191</v>
      </c>
      <c r="D230" s="1"/>
      <c r="E230" s="1"/>
      <c r="F230" s="1"/>
      <c r="G230" s="1"/>
      <c r="H230" s="12" t="n">
        <f aca="false">H231</f>
        <v>5000</v>
      </c>
      <c r="J230" s="12" t="n">
        <f aca="false">J231</f>
        <v>1000</v>
      </c>
    </row>
    <row r="231" customFormat="false" ht="15" hidden="false" customHeight="false" outlineLevel="0" collapsed="false">
      <c r="A231" s="0" t="n">
        <v>42229</v>
      </c>
      <c r="C231" s="0" t="s">
        <v>194</v>
      </c>
      <c r="H231" s="13" t="n">
        <v>5000</v>
      </c>
      <c r="J231" s="0" t="n">
        <v>1000</v>
      </c>
    </row>
    <row r="233" customFormat="false" ht="15" hidden="false" customHeight="false" outlineLevel="0" collapsed="false">
      <c r="A233" s="1" t="n">
        <v>4223</v>
      </c>
      <c r="B233" s="1" t="s">
        <v>116</v>
      </c>
      <c r="C233" s="1" t="s">
        <v>195</v>
      </c>
      <c r="D233" s="1"/>
      <c r="E233" s="1"/>
      <c r="F233" s="1"/>
      <c r="G233" s="1"/>
      <c r="H233" s="12" t="n">
        <f aca="false">H234</f>
        <v>5000</v>
      </c>
      <c r="J233" s="12" t="n">
        <f aca="false">J234</f>
        <v>1000</v>
      </c>
    </row>
    <row r="234" customFormat="false" ht="15" hidden="false" customHeight="false" outlineLevel="0" collapsed="false">
      <c r="A234" s="0" t="n">
        <v>42231</v>
      </c>
      <c r="C234" s="0" t="s">
        <v>196</v>
      </c>
      <c r="H234" s="13" t="n">
        <v>5000</v>
      </c>
      <c r="J234" s="0" t="n">
        <v>1000</v>
      </c>
    </row>
    <row r="235" customFormat="false" ht="1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</row>
    <row r="236" customFormat="false" ht="15" hidden="false" customHeight="false" outlineLevel="0" collapsed="false">
      <c r="A236" s="1" t="n">
        <v>4226</v>
      </c>
      <c r="B236" s="1" t="s">
        <v>116</v>
      </c>
      <c r="C236" s="1" t="s">
        <v>197</v>
      </c>
      <c r="D236" s="1"/>
      <c r="E236" s="1"/>
      <c r="F236" s="1"/>
      <c r="G236" s="1"/>
      <c r="H236" s="12" t="n">
        <f aca="false">H237</f>
        <v>5000</v>
      </c>
      <c r="J236" s="12" t="n">
        <f aca="false">J237</f>
        <v>1000</v>
      </c>
    </row>
    <row r="237" customFormat="false" ht="15" hidden="false" customHeight="false" outlineLevel="0" collapsed="false">
      <c r="A237" s="0" t="n">
        <v>42261</v>
      </c>
      <c r="C237" s="0" t="s">
        <v>198</v>
      </c>
      <c r="H237" s="13" t="n">
        <v>5000</v>
      </c>
      <c r="J237" s="0" t="n">
        <v>1000</v>
      </c>
    </row>
    <row r="239" customFormat="false" ht="15" hidden="false" customHeight="false" outlineLevel="0" collapsed="false">
      <c r="A239" s="1" t="n">
        <v>4227</v>
      </c>
      <c r="B239" s="1" t="s">
        <v>116</v>
      </c>
      <c r="C239" s="1" t="s">
        <v>199</v>
      </c>
      <c r="D239" s="1"/>
      <c r="E239" s="1"/>
      <c r="F239" s="1"/>
      <c r="G239" s="1"/>
      <c r="H239" s="12" t="n">
        <f aca="false">H240</f>
        <v>10000</v>
      </c>
      <c r="J239" s="12" t="n">
        <f aca="false">J240</f>
        <v>10000</v>
      </c>
    </row>
    <row r="240" customFormat="false" ht="15" hidden="false" customHeight="false" outlineLevel="0" collapsed="false">
      <c r="A240" s="0" t="n">
        <v>42273</v>
      </c>
      <c r="C240" s="0" t="s">
        <v>190</v>
      </c>
      <c r="H240" s="13" t="n">
        <v>10000</v>
      </c>
      <c r="J240" s="13" t="n">
        <v>10000</v>
      </c>
    </row>
    <row r="242" customFormat="false" ht="15" hidden="false" customHeight="false" outlineLevel="0" collapsed="false">
      <c r="A242" s="1" t="n">
        <v>4262</v>
      </c>
      <c r="B242" s="1" t="s">
        <v>183</v>
      </c>
      <c r="C242" s="1" t="s">
        <v>200</v>
      </c>
      <c r="J242" s="12" t="n">
        <f aca="false">J243</f>
        <v>26000</v>
      </c>
    </row>
    <row r="243" customFormat="false" ht="15" hidden="false" customHeight="false" outlineLevel="0" collapsed="false">
      <c r="A243" s="0" t="n">
        <v>42621</v>
      </c>
      <c r="C243" s="0" t="s">
        <v>200</v>
      </c>
      <c r="J243" s="13" t="n">
        <v>26000</v>
      </c>
    </row>
    <row r="254" customFormat="false" ht="15" hidden="false" customHeight="false" outlineLevel="0" collapsed="false">
      <c r="A254" s="0" t="s">
        <v>201</v>
      </c>
    </row>
    <row r="255" customFormat="false" ht="15" hidden="false" customHeight="false" outlineLevel="0" collapsed="false">
      <c r="A255" s="0" t="s">
        <v>202</v>
      </c>
    </row>
    <row r="256" customFormat="false" ht="15" hidden="false" customHeight="false" outlineLevel="0" collapsed="false">
      <c r="A256" s="0" t="s">
        <v>203</v>
      </c>
    </row>
    <row r="257" customFormat="false" ht="15" hidden="false" customHeight="false" outlineLevel="0" collapsed="false">
      <c r="A257" s="0" t="s">
        <v>204</v>
      </c>
    </row>
    <row r="259" customFormat="false" ht="15" hidden="false" customHeight="false" outlineLevel="0" collapsed="false">
      <c r="F259" s="0" t="s">
        <v>205</v>
      </c>
    </row>
    <row r="260" customFormat="false" ht="15" hidden="false" customHeight="false" outlineLevel="0" collapsed="false">
      <c r="G260" s="0" t="s">
        <v>244</v>
      </c>
    </row>
    <row r="262" customFormat="false" ht="15" hidden="false" customHeight="false" outlineLevel="0" collapsed="false">
      <c r="A262" s="0" t="s">
        <v>207</v>
      </c>
      <c r="B262" s="0" t="s">
        <v>208</v>
      </c>
      <c r="H262" s="0" t="s">
        <v>209</v>
      </c>
      <c r="J262" s="0" t="s">
        <v>4</v>
      </c>
    </row>
    <row r="263" customFormat="false" ht="15" hidden="false" customHeight="false" outlineLevel="0" collapsed="false">
      <c r="A263" s="0" t="s">
        <v>210</v>
      </c>
    </row>
    <row r="264" customFormat="false" ht="15" hidden="false" customHeight="false" outlineLevel="0" collapsed="false">
      <c r="A264" s="0" t="s">
        <v>211</v>
      </c>
      <c r="B264" s="0" t="s">
        <v>212</v>
      </c>
      <c r="H264" s="13" t="n">
        <f aca="false">H3</f>
        <v>2683200</v>
      </c>
      <c r="J264" s="19" t="n">
        <f aca="false">J3</f>
        <v>2233000</v>
      </c>
    </row>
    <row r="265" customFormat="false" ht="15" hidden="false" customHeight="false" outlineLevel="0" collapsed="false">
      <c r="A265" s="0" t="s">
        <v>213</v>
      </c>
      <c r="B265" s="0" t="s">
        <v>26</v>
      </c>
      <c r="H265" s="13" t="n">
        <f aca="false">H19</f>
        <v>5200</v>
      </c>
      <c r="J265" s="19" t="n">
        <f aca="false">J19</f>
        <v>2200</v>
      </c>
    </row>
    <row r="266" customFormat="false" ht="15" hidden="false" customHeight="false" outlineLevel="0" collapsed="false">
      <c r="A266" s="0" t="s">
        <v>214</v>
      </c>
      <c r="B266" s="0" t="s">
        <v>215</v>
      </c>
      <c r="H266" s="13" t="n">
        <f aca="false">H264+H265</f>
        <v>2688400</v>
      </c>
      <c r="J266" s="13" t="n">
        <f aca="false">J264+J265</f>
        <v>2235200</v>
      </c>
    </row>
    <row r="267" customFormat="false" ht="15" hidden="false" customHeight="false" outlineLevel="0" collapsed="false">
      <c r="A267" s="0" t="s">
        <v>216</v>
      </c>
      <c r="B267" s="0" t="s">
        <v>217</v>
      </c>
      <c r="H267" s="19" t="n">
        <f aca="false">H52</f>
        <v>2658400</v>
      </c>
      <c r="J267" s="19" t="n">
        <f aca="false">J52</f>
        <v>2225497</v>
      </c>
    </row>
    <row r="268" customFormat="false" ht="15" hidden="false" customHeight="false" outlineLevel="0" collapsed="false">
      <c r="A268" s="0" t="s">
        <v>218</v>
      </c>
      <c r="B268" s="0" t="s">
        <v>219</v>
      </c>
      <c r="H268" s="13" t="n">
        <f aca="false">H220</f>
        <v>30000</v>
      </c>
      <c r="J268" s="19" t="n">
        <f aca="false">J220</f>
        <v>40000</v>
      </c>
    </row>
    <row r="269" customFormat="false" ht="15" hidden="false" customHeight="false" outlineLevel="0" collapsed="false">
      <c r="A269" s="0" t="s">
        <v>220</v>
      </c>
      <c r="B269" s="0" t="s">
        <v>221</v>
      </c>
      <c r="H269" s="13" t="n">
        <f aca="false">H267+H268</f>
        <v>2688400</v>
      </c>
      <c r="J269" s="13" t="n">
        <f aca="false">J267+J268</f>
        <v>2265497</v>
      </c>
    </row>
    <row r="270" customFormat="false" ht="15" hidden="false" customHeight="false" outlineLevel="0" collapsed="false">
      <c r="A270" s="0" t="s">
        <v>222</v>
      </c>
      <c r="B270" s="0" t="s">
        <v>223</v>
      </c>
      <c r="H270" s="0" t="n">
        <v>0</v>
      </c>
      <c r="J270" s="13" t="n">
        <v>-30297</v>
      </c>
    </row>
    <row r="271" customFormat="false" ht="15" hidden="false" customHeight="false" outlineLevel="0" collapsed="false">
      <c r="A271" s="0" t="s">
        <v>224</v>
      </c>
      <c r="B271" s="0" t="s">
        <v>225</v>
      </c>
      <c r="H271" s="0" t="n">
        <v>0</v>
      </c>
      <c r="J271" s="13" t="n">
        <v>30297</v>
      </c>
    </row>
    <row r="272" customFormat="false" ht="15" hidden="false" customHeight="false" outlineLevel="0" collapsed="false">
      <c r="A272" s="0" t="s">
        <v>226</v>
      </c>
      <c r="B272" s="0" t="s">
        <v>223</v>
      </c>
      <c r="H272" s="0" t="n">
        <v>0</v>
      </c>
      <c r="J272" s="13"/>
    </row>
    <row r="273" customFormat="false" ht="15" hidden="false" customHeight="false" outlineLevel="0" collapsed="false">
      <c r="B273" s="0" t="s">
        <v>227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1271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2021-07-12T02:48:30Z</dcterms:created>
  <dc:creator>bubamara</dc:creator>
  <dc:description/>
  <dc:language>hr-HR</dc:language>
  <cp:lastModifiedBy/>
  <cp:lastPrinted>2022-01-19T10:09:19Z</cp:lastPrinted>
  <dcterms:modified xsi:type="dcterms:W3CDTF">2022-01-19T10:18:12Z</dcterms:modified>
  <cp:revision>176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